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04"/>
  <workbookPr showInkAnnotation="0" autoCompressPictures="0"/>
  <bookViews>
    <workbookView xWindow="220" yWindow="0" windowWidth="28520" windowHeight="10680" tabRatio="500"/>
  </bookViews>
  <sheets>
    <sheet name="Sheet1" sheetId="1" r:id="rId1"/>
    <sheet name="Sheet2" sheetId="2" r:id="rId2"/>
    <sheet name="Sheet3" sheetId="3"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N161" i="1" l="1"/>
  <c r="M161" i="1"/>
  <c r="L161" i="1"/>
  <c r="K161" i="1"/>
  <c r="C22" i="3"/>
  <c r="B22" i="3"/>
  <c r="S161" i="1"/>
  <c r="R161" i="1"/>
  <c r="Q161" i="1"/>
  <c r="P161" i="1"/>
  <c r="O161" i="1"/>
  <c r="J161" i="1"/>
  <c r="I161" i="1"/>
  <c r="H161" i="1"/>
  <c r="G161" i="1"/>
  <c r="F161" i="1"/>
  <c r="E161" i="1"/>
  <c r="D161" i="1"/>
  <c r="C161" i="1"/>
  <c r="D36" i="2"/>
</calcChain>
</file>

<file path=xl/sharedStrings.xml><?xml version="1.0" encoding="utf-8"?>
<sst xmlns="http://schemas.openxmlformats.org/spreadsheetml/2006/main" count="391" uniqueCount="327">
  <si>
    <t>Puerto Rico</t>
  </si>
  <si>
    <t>SPECIES NAME</t>
  </si>
  <si>
    <t>RANGE (State or Territory)</t>
  </si>
  <si>
    <t>California red-legged frog</t>
  </si>
  <si>
    <t>CA</t>
  </si>
  <si>
    <t>ACRES INCLUDED</t>
  </si>
  <si>
    <t>ACRES EXCLUDED</t>
  </si>
  <si>
    <t>ACRES OF PRIVATE LAND INCLUDED</t>
  </si>
  <si>
    <t>AZ</t>
  </si>
  <si>
    <t>Vol. 77, No.54, March 20, 2012, pp.16324-16424</t>
  </si>
  <si>
    <t>Vol. 75, No.51, March 17, 2010, pp. 12816-12959</t>
  </si>
  <si>
    <t>NA</t>
  </si>
  <si>
    <t>Dusky gopher frog</t>
  </si>
  <si>
    <t>LA, MS</t>
  </si>
  <si>
    <t>Vol. 77, No. 113, June 12, 2012, pp.35118-35161</t>
  </si>
  <si>
    <t>Montain yellow-legged frog (southern California DPS)</t>
  </si>
  <si>
    <t>Vol. 71, No. 178, September 14, 2006, pp.54344-54386</t>
  </si>
  <si>
    <t>OR</t>
  </si>
  <si>
    <t>Guajon (frog)</t>
  </si>
  <si>
    <t>Vol. 72, No. 204, October 23, 2007, pp.60068-60114</t>
  </si>
  <si>
    <t>Austin blind salamander</t>
  </si>
  <si>
    <t>TX</t>
  </si>
  <si>
    <t>Vol. 69, No. 226, November 24, 2004, pp.68568-68608</t>
  </si>
  <si>
    <t>California tiger salamander (Santa Barbara County)</t>
  </si>
  <si>
    <t>Vol. 76, No.169, August 31, 2011, pp.54346-54372</t>
  </si>
  <si>
    <t>California tiger salamander (Central California Distinct Population Segment)</t>
  </si>
  <si>
    <t>ECON. IMPACT ($) HIGH-END or SOLE ESTIMATE</t>
  </si>
  <si>
    <t>ECON. IMPACT ($) LOW-END ESTIMATE</t>
  </si>
  <si>
    <t>ANNUALIZED ECON. IMPACT LOW-END ESTIMATE</t>
  </si>
  <si>
    <t>ANNUALIZED ECON. IMPACT HIGH-END ESTIMATE</t>
  </si>
  <si>
    <t>Vol. 70, No. 162, August 23, 2005, pp.49380-49458</t>
  </si>
  <si>
    <t>Frosted flatwoods salamander</t>
  </si>
  <si>
    <t>Vol. 74, No. 26, February 10, 2009, pp.6700-6774</t>
  </si>
  <si>
    <t>Jemez Mountains salamander</t>
  </si>
  <si>
    <t>NM</t>
  </si>
  <si>
    <t>Vol 78, No. 224, November 20, 2013, pp.69569-69591</t>
  </si>
  <si>
    <t>Jollyville Plateau salamander</t>
  </si>
  <si>
    <t>Reticulated flatwoods salamander</t>
  </si>
  <si>
    <t>FL, SC</t>
  </si>
  <si>
    <t>Arroyo toad</t>
  </si>
  <si>
    <t>Vol. 76, No.27, February 9, 2011, pp. 7246-7467</t>
  </si>
  <si>
    <t>Cokendolpher cave harvestman</t>
  </si>
  <si>
    <t>Braken bat cave mesheweaver</t>
  </si>
  <si>
    <t>Government Canyon bat cave meshweaver</t>
  </si>
  <si>
    <t>Madla's Cave meshweaver</t>
  </si>
  <si>
    <t>Robber baron meshweaver</t>
  </si>
  <si>
    <t>Government Canyon bat cave spider</t>
  </si>
  <si>
    <t xml:space="preserve">Rhadine exilis </t>
  </si>
  <si>
    <t xml:space="preserve">Rhadine infernalis </t>
  </si>
  <si>
    <t xml:space="preserve">Helotes mold beetle </t>
  </si>
  <si>
    <t>Vol. 77, No. 30, February 14, 2012, pp.8450-8523</t>
  </si>
  <si>
    <t>Kauai cae wolf spider</t>
  </si>
  <si>
    <t>Kauai cave amphipod</t>
  </si>
  <si>
    <t>HI</t>
  </si>
  <si>
    <t>Vol. 68, No. 68, April 9, 2003, pp.17430-17470</t>
  </si>
  <si>
    <t>Northern spotted owl</t>
  </si>
  <si>
    <t>CA, OR, WA</t>
  </si>
  <si>
    <t>PRIVATE LAND EXCLUDED</t>
  </si>
  <si>
    <t>Vol. 77, No.223, December 4, 2012, pp.71876-72068</t>
  </si>
  <si>
    <t>Preble's meadow jumping mouse</t>
  </si>
  <si>
    <t>CO</t>
  </si>
  <si>
    <t>Southwestern willow flycatcher</t>
  </si>
  <si>
    <t>AZ, CA, NM, UT</t>
  </si>
  <si>
    <t>Vol. 75, No. 240, December 15, 2010, pp.78430-78483</t>
  </si>
  <si>
    <t>Vol. 78, No. 2, January 3, 2013, pp.344-534</t>
  </si>
  <si>
    <t>Coastal California gnatcatcher</t>
  </si>
  <si>
    <t>Marbled murrelet</t>
  </si>
  <si>
    <t>2011, 2007</t>
  </si>
  <si>
    <t>Mexican spotted owl</t>
  </si>
  <si>
    <t>AZ, CO, NM, TX, UT</t>
  </si>
  <si>
    <t>Vol. 69, No. 168, August 31, 2004, pp.53182-53230; Industrial Economics Incorporated, "Final Economic Analysis of Critical Habitat Designation for the Mexican Spotted Owl," prepared for the U.S. Fish and Wildlife Service (Cambridge, MA: 2004)</t>
  </si>
  <si>
    <t>Piping plover (wintering populations in Texas)</t>
  </si>
  <si>
    <t>Vol. 74, No. 95, May 19, 2009, pp.23476-23600</t>
  </si>
  <si>
    <t>Gunnison sage grouse</t>
  </si>
  <si>
    <t>CO, UT</t>
  </si>
  <si>
    <t>Vol. 79, No. 224, November 20, 2014, pp.69312-69363</t>
  </si>
  <si>
    <t>Fine-lined pocketbook</t>
  </si>
  <si>
    <t>orange-nacre mucket</t>
  </si>
  <si>
    <t>Alabama moccasinshell</t>
  </si>
  <si>
    <t>Coosa moccasinshell</t>
  </si>
  <si>
    <t>ovate clubshell</t>
  </si>
  <si>
    <t>southern clubshell</t>
  </si>
  <si>
    <t>dark pigtoe</t>
  </si>
  <si>
    <t>southern pigtoe</t>
  </si>
  <si>
    <t>triangular kidneyshell</t>
  </si>
  <si>
    <t>southern acornshell</t>
  </si>
  <si>
    <t>upland combshell</t>
  </si>
  <si>
    <t>AL, GA, MS, TN</t>
  </si>
  <si>
    <t>Private riparian land adjacent to critical habitat (miles)</t>
  </si>
  <si>
    <t>Vol. 69, No. 126, July 1, 2004, pp. 40084-40171</t>
  </si>
  <si>
    <t>Fat threeridge</t>
  </si>
  <si>
    <t>shinrayed pocketbook</t>
  </si>
  <si>
    <t>Gulf moccasinshell</t>
  </si>
  <si>
    <t>Ochlockonee moccasinshell</t>
  </si>
  <si>
    <t>oval pigtoe</t>
  </si>
  <si>
    <t>Chipola slabshell</t>
  </si>
  <si>
    <t>purple bankclimber</t>
  </si>
  <si>
    <t>AL, GA, FL</t>
  </si>
  <si>
    <t>Alabama pearlshell</t>
  </si>
  <si>
    <t>round ebonyshell</t>
  </si>
  <si>
    <t>southern kidneyshell</t>
  </si>
  <si>
    <t>choctaw bean</t>
  </si>
  <si>
    <t>tapered pigtoe</t>
  </si>
  <si>
    <t>narrow pigtoe</t>
  </si>
  <si>
    <t>southern sandshell</t>
  </si>
  <si>
    <t>fuzzy pigtoe</t>
  </si>
  <si>
    <t>AL, FL</t>
  </si>
  <si>
    <t>Vol. 77, No. 196, October 10, 2012, pp.61664-61719</t>
  </si>
  <si>
    <t>Vol. 72, No. 220, November 15, 2007, pp. 64286-64340</t>
  </si>
  <si>
    <t>Cumberland elktoe</t>
  </si>
  <si>
    <t>oyster mussel</t>
  </si>
  <si>
    <t>Cumberlandian combshell</t>
  </si>
  <si>
    <t>purple bean</t>
  </si>
  <si>
    <t>routh rabbitsfoot</t>
  </si>
  <si>
    <t>AL, KY, MS, TN, VA</t>
  </si>
  <si>
    <t>Vol. 69, No. 168, August 31, 2004, pp. 53136-53180</t>
  </si>
  <si>
    <t>fluted kidneyshell</t>
  </si>
  <si>
    <t>slabside pearlymussel</t>
  </si>
  <si>
    <t>Vol. 78, No. 187, September 26, 2013, pp. 59556-59620</t>
  </si>
  <si>
    <t>Neosho mucket</t>
  </si>
  <si>
    <t>rabbittsfoot</t>
  </si>
  <si>
    <t>AL, AR, IL, KA, KY, MO, MS, OH, OK, PA, TN</t>
  </si>
  <si>
    <t>Vol. 80, No. 83, April 30, 2015, pp.24692-24774</t>
  </si>
  <si>
    <t>San Diego fairy shrimp</t>
  </si>
  <si>
    <t>Vol. 72, No. 238, December 12, 2007, pp.70648-70714</t>
  </si>
  <si>
    <t>ME</t>
  </si>
  <si>
    <t>Atlantic salmon (Gulf of Maine Distinct Population Segment)</t>
  </si>
  <si>
    <t>Vol. 74, No. 117, June 19, 2009, pp.29300-29341</t>
  </si>
  <si>
    <t>Vol. 70, No. 197, October 13, 2005, pp. 59808-59846</t>
  </si>
  <si>
    <t>Arkansas River shiner</t>
  </si>
  <si>
    <t>KA, NM, OK, TX</t>
  </si>
  <si>
    <t>Topeka shiner</t>
  </si>
  <si>
    <t>Vol. 69, No. 143, July 27, 2004, pp. 44736-44770</t>
  </si>
  <si>
    <t>Gulf sturgeon</t>
  </si>
  <si>
    <t>Vol. 68, No. 53, March 19, 2003, pp.13495-13370</t>
  </si>
  <si>
    <t>AL, FL, LA, MS</t>
  </si>
  <si>
    <t>Bull trout</t>
  </si>
  <si>
    <t>Vol. 75, No. 200, October 18, 2010, pp.63898-64070</t>
  </si>
  <si>
    <t>ID, MT, NV, OR, WA</t>
  </si>
  <si>
    <t>California coastal chinook salmon</t>
  </si>
  <si>
    <t>Northern California steelhead</t>
  </si>
  <si>
    <t>Central California coast steelhead</t>
  </si>
  <si>
    <t>South-central coast steelhead</t>
  </si>
  <si>
    <t>Southern California steelhead</t>
  </si>
  <si>
    <t>Central Valley spring run chinook salmon</t>
  </si>
  <si>
    <t>Central Valley steelhead</t>
  </si>
  <si>
    <t>Lake, ocean or esturine habitat (square miles)</t>
  </si>
  <si>
    <t>Vol. 70, No. 170, September 2, 2005, pp. 52488-52627</t>
  </si>
  <si>
    <t>ID, OR, WA</t>
  </si>
  <si>
    <t>Puget Sound chinook salmon</t>
  </si>
  <si>
    <t>Lower Columbia River chinook salmon</t>
  </si>
  <si>
    <t>Upper Willamette River chinook salmon</t>
  </si>
  <si>
    <t>Upper Columbia River spring-run chinook salmon</t>
  </si>
  <si>
    <t>Hood Canal summer-run chum salmon</t>
  </si>
  <si>
    <t>Columbia River chum salmon</t>
  </si>
  <si>
    <t>Ozette Lake sockeye salmon</t>
  </si>
  <si>
    <t>Upper Columbia River steelhead</t>
  </si>
  <si>
    <t>Snake River Basin steelhead</t>
  </si>
  <si>
    <t>Middle Columbia River steelhead</t>
  </si>
  <si>
    <t>Lower Columbia River steelhead</t>
  </si>
  <si>
    <t>Upper Willamette River steelhead</t>
  </si>
  <si>
    <t>Linear miles of aquatic habitat</t>
  </si>
  <si>
    <t>Vol. 70, No. 170, September 2, 2005, pp. 52630-52858</t>
  </si>
  <si>
    <t>Oregon Coast evolutional significant unito of coho salmon</t>
  </si>
  <si>
    <t>Vol. 73, No. 28, February 11, 2008, pp.7816-7873</t>
  </si>
  <si>
    <t>CA, OR</t>
  </si>
  <si>
    <t>Conservancy fairy shrimp</t>
  </si>
  <si>
    <t>longhorn fairy shrimp</t>
  </si>
  <si>
    <t>vernal pool fairy shrimp</t>
  </si>
  <si>
    <t>tadpole shrimp</t>
  </si>
  <si>
    <t>Butte County meadowfoam</t>
  </si>
  <si>
    <t>Contra Costa goldfields</t>
  </si>
  <si>
    <t>Hoover's spurge</t>
  </si>
  <si>
    <t>fleshy owl's-clover</t>
  </si>
  <si>
    <t>Colusa grass</t>
  </si>
  <si>
    <t>Greene's tuctoria</t>
  </si>
  <si>
    <t>hairty Orcut grass</t>
  </si>
  <si>
    <t>Sacramento Orcutt grass</t>
  </si>
  <si>
    <t>San Joaquin Valley Orcutt grass</t>
  </si>
  <si>
    <t>Solano grass</t>
  </si>
  <si>
    <t>slender Orcutt grass</t>
  </si>
  <si>
    <t>Vol. 70, No. 125, June 30, 2005, pp. 37739-37744; Vol. 70, No. 154, August 11, 2005, pp.46924-46999</t>
  </si>
  <si>
    <t>Rio Grande silvery minnow</t>
  </si>
  <si>
    <t>Vol. 68, No. 33, February 19, 2003, pp. 8088-8135; Industrial Economics, Incorporated, "The Economic Impacts of Critical Habitat Designation for the Rio Grande Silvery Minnow," (Cambridge, Massachusetts: February 11, 2003).</t>
  </si>
  <si>
    <t>Riverside fairy shrimp</t>
  </si>
  <si>
    <t>Vol. 77, No. 223, December 4, 2012, pp.72070-72140</t>
  </si>
  <si>
    <t>Spikedace</t>
  </si>
  <si>
    <t>Loach minnow</t>
  </si>
  <si>
    <t>AZ, NM</t>
  </si>
  <si>
    <t>Vol. 77, No. 36, February 23, 2012, pp.10810-10932</t>
  </si>
  <si>
    <t>Santa Ana sucker</t>
  </si>
  <si>
    <t>Lost River sucker</t>
  </si>
  <si>
    <t>Shortnose sucker</t>
  </si>
  <si>
    <t>Lake or reservoir habitat (private) (square miles)</t>
  </si>
  <si>
    <t>Green sturgeon (southern distinct population segment)</t>
  </si>
  <si>
    <t>Bay checkerspot butterfly</t>
  </si>
  <si>
    <t>Vol. 73, No. 166, August 26, 2008, pp. 50406-50452</t>
  </si>
  <si>
    <t>Vol. 77, No. 238, December 11, 2012, pp. 73740-73768</t>
  </si>
  <si>
    <t>Vol. 74, No. 115, June 17, 2009, pp.28776-28862</t>
  </si>
  <si>
    <t>Quino checkspot butterfly</t>
  </si>
  <si>
    <t>Jaguar</t>
  </si>
  <si>
    <t>Vol. 79, No. 43, March 5, 2014, pp. 12572-12654</t>
  </si>
  <si>
    <t>Dakota skipper</t>
  </si>
  <si>
    <t>Poweshiek skipperling</t>
  </si>
  <si>
    <t>ND, SD</t>
  </si>
  <si>
    <t>IA, MN, ND, SD, WI</t>
  </si>
  <si>
    <t>Vol. 80, No. 190, October 1, 2015, pp. 59248-59384</t>
  </si>
  <si>
    <t>Laguna Mountains skipper</t>
  </si>
  <si>
    <t>Vol. 71, No. 238, December 12, 2006, pp.74592-74615</t>
  </si>
  <si>
    <t>Vol. 73, No. 234, December 4, 2008, pp.73794-73895</t>
  </si>
  <si>
    <t xml:space="preserve">Drosophila aglaia </t>
  </si>
  <si>
    <t xml:space="preserve">D. differens </t>
  </si>
  <si>
    <t xml:space="preserve">D. hemipeza </t>
  </si>
  <si>
    <t xml:space="preserve">D. heteroneura </t>
  </si>
  <si>
    <t xml:space="preserve">D. montgomeryi </t>
  </si>
  <si>
    <t xml:space="preserve">D. mulli </t>
  </si>
  <si>
    <t xml:space="preserve">D. musaphilia </t>
  </si>
  <si>
    <t xml:space="preserve">D. neoclavisetae </t>
  </si>
  <si>
    <t xml:space="preserve">D. obatai </t>
  </si>
  <si>
    <t xml:space="preserve">D. ochrobasis </t>
  </si>
  <si>
    <t xml:space="preserve">D. substenoptera </t>
  </si>
  <si>
    <t xml:space="preserve">D. tarphytrichia </t>
  </si>
  <si>
    <t>San Bernardino kangaroo rat</t>
  </si>
  <si>
    <t>Canada lynx</t>
  </si>
  <si>
    <t>ID, ME, MN, MT, WA, WY</t>
  </si>
  <si>
    <t>Alabama beach mouse</t>
  </si>
  <si>
    <t>Industrial Economics, Incorporated, "Economic Analysis of Critical Habitat Designation for the Alabama Beach Mouse: Final Report," prepareed for the U.S. Fish and Wildlife Service, (Cambridge, Massachusetts: December 2006); Vol. 72, No. 19, January 30, 2007, pp. 4330-4369</t>
  </si>
  <si>
    <t>AL</t>
  </si>
  <si>
    <t>Vol. 71, No. 197, October 12, 2006, pp.60238-60370</t>
  </si>
  <si>
    <t>Perdido Key beach mouse</t>
  </si>
  <si>
    <t>Choctawhatchee beach mouse</t>
  </si>
  <si>
    <t>St. Andrew beach mouse</t>
  </si>
  <si>
    <t>FL</t>
  </si>
  <si>
    <t>New Mexico meadow jumping mouse</t>
  </si>
  <si>
    <t>Vol. 81, No. 51, March 16, 2016, pp.14264-14325</t>
  </si>
  <si>
    <t>Alaska distinct population segment of the northern sea otter</t>
  </si>
  <si>
    <t>AK</t>
  </si>
  <si>
    <t>Vol. 74, No. 194, October 8, 2009, pp. 51988-52012</t>
  </si>
  <si>
    <t>Peninsular bighorn sheep</t>
  </si>
  <si>
    <t>Vol. 74, No. 70, April 14, 2009, pp. 17288-17365</t>
  </si>
  <si>
    <t>Sierra Nevada bighorn sheep</t>
  </si>
  <si>
    <t>Vol. 73, No. 151, August 5, 2008, pp. 45534-45604</t>
  </si>
  <si>
    <t>desert tortoise</t>
  </si>
  <si>
    <t>AZ, CA, NV, UT</t>
  </si>
  <si>
    <t>Vol. 59, No. 26, February 8, 1994, pp.5820-5866</t>
  </si>
  <si>
    <t>Alameda whipsnake</t>
  </si>
  <si>
    <t>Deer, Columbian white-tailed (Odocoileus virginianus leucurus)  - Douglas County DPS</t>
  </si>
  <si>
    <t>Snake, Lake Erie water (Nerodia sipedon insularum)  - subspecies range clarified</t>
  </si>
  <si>
    <t>Sunflower, Eggert's (Helianthus eggertii)</t>
  </si>
  <si>
    <t>Whale, gray (Eschrichtius robustus)  - except where listed</t>
  </si>
  <si>
    <t>Chub, Oregon (Oregonichthys crameri)  - Entire</t>
  </si>
  <si>
    <t>Bear, Louisiana black (Ursus americanus luteolus)  - Entire</t>
  </si>
  <si>
    <t>Woolly-star, Hoover's (Eriastrum hooveri)</t>
  </si>
  <si>
    <t>Sea lion, Steller (Eumetopias jubatus)  - Eastern DPS</t>
  </si>
  <si>
    <t>Shagreen, Magazine Mountain (Inflectarius magazinensis)  - Entire</t>
  </si>
  <si>
    <t>Snake, Concho water (Nerodia paucimaculata)  -</t>
  </si>
  <si>
    <t>Daisy, Maguire (Erigeron maguirei)</t>
  </si>
  <si>
    <t>Squirrel, Virginia northern flying (Glaucomys sabrinus fuscus)  - Entire</t>
  </si>
  <si>
    <t>Sucker, Modoc (Catostomus microps)  - Entire</t>
  </si>
  <si>
    <t>Frankenia, Johnston's (Frankenia johnstonii)</t>
  </si>
  <si>
    <t>Cinquefoil, Robbins' (Potentilla robbinsiana)</t>
  </si>
  <si>
    <t>Alligator, American (Alligator mississippiensis)  - Entire</t>
  </si>
  <si>
    <t>Coneflower, Tennessee purple (Echinacea tennesseensis)</t>
  </si>
  <si>
    <t>Wolf, gray (Canis lupus)  - Northern Rocky Mountain DPS</t>
  </si>
  <si>
    <t>Lizard, Island night (Xantusia riversiana)  - Entire</t>
  </si>
  <si>
    <t>Kangaroo, eastern gray (Macropus giganteus)</t>
  </si>
  <si>
    <t>Kangaroo, red (Macropus rufus)</t>
  </si>
  <si>
    <t>Kangaroo, western gray (Macropus fuliginosus)</t>
  </si>
  <si>
    <t>Crocodile, Morelet's (Crocodylus moreletii)  -</t>
  </si>
  <si>
    <t>Dove, Palau ground (Gallicolumba canifrons)</t>
  </si>
  <si>
    <t>Falcon, American peregrine (Falco peregrinus anatum)</t>
  </si>
  <si>
    <t>Falcon, Arctic peregrine (Falco peregrinus tundrius)</t>
  </si>
  <si>
    <t>Flycatcher, Palau fantail (Rhipidura lepida)</t>
  </si>
  <si>
    <t>Monarch, Tinian (old world flycatcher) (Monarcha takatsukasae)  -</t>
  </si>
  <si>
    <t>Owl, Palau (Pyrroglaux podargina)  -</t>
  </si>
  <si>
    <t>Pelican, brown (Pelecanus occidentalis)  - except U.S. Atlantic coast, FL, AL</t>
  </si>
  <si>
    <t>Pelican, brown (Pelecanus occidentalis)  - U.S. Atlantic coast, FL, AL</t>
  </si>
  <si>
    <t>Eagle, bald (Haliaeetus leucocephalus)  - lower 48 States</t>
  </si>
  <si>
    <t>Goose, Aleutian Canada (Branta canadensis leucopareia)</t>
  </si>
  <si>
    <t xml:space="preserve">Squirrel, Delmarva Peninsula fox (Sciurus niger cinereus) </t>
  </si>
  <si>
    <t>Industrial Economics Incorporated, "Report Addendum: Economic Analysis of Critical Habitat Designation for the California Gnatcatcher," prepared for the U.S. Fish and Wildlife Service (Cambridge, MA: 2007)</t>
  </si>
  <si>
    <t>IA, MN NB</t>
  </si>
  <si>
    <t>WA</t>
  </si>
  <si>
    <t>Vol. 71, No. 229, November 29, 2006, pp. 69054-69070; Industrial Economics, Incorporated, "Economic Impacts Associated with Critical Habitat Designation of the Southern Resident Population of Killer Whales," prepared for NOAA Fisheries, (Cambridge, Massachusetts: 2006).</t>
  </si>
  <si>
    <t>Smalltooth sawfish (southern distinct population segment)</t>
  </si>
  <si>
    <t>Vol. 74, No. 169, September 2, 2009, pp. 45353-45378</t>
  </si>
  <si>
    <t>Black abalone</t>
  </si>
  <si>
    <t>Vol. 76, No. 208, October 27, 2011, pp. 66806-66844</t>
  </si>
  <si>
    <t>Elkhorn coral</t>
  </si>
  <si>
    <t>Staghorn coral</t>
  </si>
  <si>
    <t>FL, Puerto Rico, U.S. Virgin Islands</t>
  </si>
  <si>
    <t>Vol. 73, No. 229, November 26, 2008, pp.72210-72240</t>
  </si>
  <si>
    <t>Leatherback sea turtle</t>
  </si>
  <si>
    <t>Vol. 77, No. 17, January 26, 2012, pp.4170-4201</t>
  </si>
  <si>
    <t>Columbia River coho salmon</t>
  </si>
  <si>
    <t>Puget Sound steelhead</t>
  </si>
  <si>
    <t>Vol. 81, No. 36, February 24, 2016, pp.9252-9325</t>
  </si>
  <si>
    <t>Southern resident killer whale</t>
  </si>
  <si>
    <t>Cook Inlet Beluga whale</t>
  </si>
  <si>
    <t>Vol. 76, No. 69, April 11, 2011, pp.20180-20214</t>
  </si>
  <si>
    <t>Hawaiian monk seal</t>
  </si>
  <si>
    <t>Vol. 80, No. 162, August 21, 2015, pp.50926-50988</t>
  </si>
  <si>
    <t>North Atlantic right whale</t>
  </si>
  <si>
    <t>Vol. 81, No. 17, January 27, 2016, pp. 4838-4874</t>
  </si>
  <si>
    <t>North Pacific right whale</t>
  </si>
  <si>
    <t>Vol. 73, No. 68, April 8, 2008, pp.19000-19014</t>
  </si>
  <si>
    <t>California tiger salamander (Sonoma County)</t>
  </si>
  <si>
    <t>Vol. 78, No. 161, August 20, 2013, pp.51328-51379</t>
  </si>
  <si>
    <t>Vol. 76, No. 193, October 5, 2011, pp.615990-61621; Vol. 72, No. 122, June 26, 2007, pp. 35025-35028; Industrial Economics, Incorporated, "Economic Analysis of Critical Habitat Designation for the Marbled Murrelet, Draft Economic Analysis," prepared for the U.S. Fish and Wildlife Service (Cambridge, Massachusetts: April 20, 2007).</t>
  </si>
  <si>
    <t>Vol. 74, No. 195, October 9, 2009, pp. 52300-52351</t>
  </si>
  <si>
    <t>Vol. 75, No. 239, December 14, 2012, pp. 77962-78027</t>
  </si>
  <si>
    <t>CITATION(S)</t>
  </si>
  <si>
    <t>Chiricahua leopard frog</t>
  </si>
  <si>
    <t>Total Economic impact of excluded land</t>
  </si>
  <si>
    <t>AnnualizedEconomic impact of excluded land</t>
  </si>
  <si>
    <t>Stream miles excluded</t>
  </si>
  <si>
    <t>Aquatic habitat excluded (sq. miles)</t>
  </si>
  <si>
    <t>Vol 73, No. 202, October 17, 2008, pp.61936-62002</t>
  </si>
  <si>
    <t>Vol. 79, No. 177, September 12, 2014, pp. 54782-54846</t>
  </si>
  <si>
    <t>Vol. 65, No. 192, October 3, 2000, pp. 58933-58962; CRA International, "Economic Effects of Critical Habitat Designation for the Alameda Whipsnake in Four California Counties," prepared for the U.S. Fish and Wildlife Service (Oakland, California: November 9, 2006).</t>
  </si>
  <si>
    <t>WHEN CRITICAL HABITAT DESIGNATED</t>
  </si>
  <si>
    <t>TOTALS</t>
  </si>
  <si>
    <t>Notes about data:</t>
  </si>
  <si>
    <r>
      <rPr>
        <b/>
        <sz val="12"/>
        <color theme="1"/>
        <rFont val="Calibri"/>
        <family val="2"/>
        <scheme val="minor"/>
      </rPr>
      <t>2)</t>
    </r>
    <r>
      <rPr>
        <sz val="12"/>
        <color theme="1"/>
        <rFont val="Calibri"/>
        <family val="2"/>
        <scheme val="minor"/>
      </rPr>
      <t xml:space="preserve"> This estimate is also assumes a 7% discount rate, which is the standard metric used in most the economic analyses for these species. A range of estimated total economic impacts is not provided because such data was not provided for all species.</t>
    </r>
  </si>
  <si>
    <r>
      <rPr>
        <b/>
        <sz val="12"/>
        <color theme="1"/>
        <rFont val="Calibri"/>
        <family val="2"/>
        <scheme val="minor"/>
      </rPr>
      <t>3)</t>
    </r>
    <r>
      <rPr>
        <sz val="12"/>
        <color theme="1"/>
        <rFont val="Calibri"/>
        <family val="2"/>
        <scheme val="minor"/>
      </rPr>
      <t xml:space="preserve"> A range of estimated incremental economic impacts is not provided in this spread sheet for all species  because such data was not provided by the U.S. Fish and Wildlife Service and National Marine Fisheries Service for all species.    </t>
    </r>
  </si>
  <si>
    <r>
      <rPr>
        <b/>
        <sz val="12"/>
        <color theme="1"/>
        <rFont val="Calibri"/>
        <family val="2"/>
        <scheme val="minor"/>
      </rPr>
      <t>1)</t>
    </r>
    <r>
      <rPr>
        <sz val="12"/>
        <color theme="1"/>
        <rFont val="Calibri"/>
        <family val="2"/>
        <scheme val="minor"/>
      </rPr>
      <t xml:space="preserve"> In these data, the dollar amounts of these costs are expressed for time periods of around 20 years at a 7% discount rate because this is the standard way in which these costs are expressed in the economic analyses performed for these species. Species refers to species, sub-species, and distinct population segments of species or sub-species, and evolutionarily significant units (a term applied to taxonomically similar or identical anadramous fish that spawn in different river systems or in the same river systems at different times of year) of animals and plant. As of May 1, 2016 there were 793 species with designated critical habitat. These data focus almost exclusively on animals, not the 446 plants with designated critical habitat, because plants generally receive a lower level of protection under the Endangered Species Act, especially on private land. Therefore, plants generally do not have the same regulatory impacts as animals, which includes the costs and amounts of land and resources associated with critical habitat designations for animals. 11 plants are included in these data because critical habitat for them was designated simultaneously with 4 animal species, and the data provided on impacts of designation for the 15 species are provided in aggregate, not for individual species. The 148 animals in these data represent 43% of the animals with critical habitat.</t>
    </r>
  </si>
  <si>
    <t>ESTIMATED JOB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</si>
</sst>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quot;$&quot;#,##0"/>
    <numFmt numFmtId="165" formatCode="#,##0_ ;[Red]\-#,##0\ "/>
  </numFmts>
  <fonts count="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sz val="9"/>
      <color theme="1"/>
      <name val="TrebuchetMS"/>
    </font>
    <font>
      <sz val="12"/>
      <color theme="1"/>
      <name val="Times New Roman"/>
    </font>
    <font>
      <b/>
      <sz val="12"/>
      <name val="Calibri"/>
      <scheme val="minor"/>
    </font>
    <font>
      <sz val="12"/>
      <name val="Calibri"/>
      <scheme val="minor"/>
    </font>
  </fonts>
  <fills count="3">
    <fill>
      <patternFill patternType="none"/>
    </fill>
    <fill>
      <patternFill patternType="gray125"/>
    </fill>
    <fill>
      <patternFill patternType="solid">
        <fgColor rgb="FFDBEAF7"/>
        <bgColor indexed="64"/>
      </patternFill>
    </fill>
  </fills>
  <borders count="15">
    <border>
      <left/>
      <right/>
      <top/>
      <bottom/>
      <diagonal/>
    </border>
    <border>
      <left style="thin">
        <color rgb="FF003063"/>
      </left>
      <right style="thin">
        <color rgb="FF003063"/>
      </right>
      <top style="thin">
        <color rgb="FF003363"/>
      </top>
      <bottom style="thick">
        <color rgb="FF000000"/>
      </bottom>
      <diagonal/>
    </border>
    <border>
      <left style="thin">
        <color rgb="FF003063"/>
      </left>
      <right style="thin">
        <color rgb="FF003063"/>
      </right>
      <top style="thin">
        <color rgb="FF003063"/>
      </top>
      <bottom style="thick">
        <color rgb="FF000000"/>
      </bottom>
      <diagonal/>
    </border>
    <border>
      <left style="thin">
        <color rgb="FF00007C"/>
      </left>
      <right style="thin">
        <color rgb="FF00007F"/>
      </right>
      <top style="thick">
        <color rgb="FF000000"/>
      </top>
      <bottom style="thin">
        <color rgb="FF999999"/>
      </bottom>
      <diagonal/>
    </border>
    <border>
      <left style="thin">
        <color rgb="FF00007F"/>
      </left>
      <right style="thin">
        <color rgb="FF00007C"/>
      </right>
      <top style="thick">
        <color rgb="FF000000"/>
      </top>
      <bottom style="thin">
        <color rgb="FF999999"/>
      </bottom>
      <diagonal/>
    </border>
    <border>
      <left style="thin">
        <color rgb="FF00007C"/>
      </left>
      <right style="thin">
        <color rgb="FF00007F"/>
      </right>
      <top style="thin">
        <color rgb="FF999999"/>
      </top>
      <bottom style="thin">
        <color rgb="FF999999"/>
      </bottom>
      <diagonal/>
    </border>
    <border>
      <left style="thin">
        <color rgb="FF00007F"/>
      </left>
      <right style="thin">
        <color rgb="FF00007C"/>
      </right>
      <top style="thin">
        <color rgb="FF999999"/>
      </top>
      <bottom style="thin">
        <color rgb="FF999999"/>
      </bottom>
      <diagonal/>
    </border>
    <border>
      <left style="thin">
        <color rgb="FF00007C"/>
      </left>
      <right style="thin">
        <color rgb="FF00007C"/>
      </right>
      <top style="thin">
        <color rgb="FF999999"/>
      </top>
      <bottom style="thin">
        <color rgb="FF999999"/>
      </bottom>
      <diagonal/>
    </border>
    <border>
      <left style="thin">
        <color rgb="FF00007C"/>
      </left>
      <right style="thin">
        <color rgb="FF00007F"/>
      </right>
      <top style="thin">
        <color rgb="FF999999"/>
      </top>
      <bottom/>
      <diagonal/>
    </border>
    <border>
      <left style="thin">
        <color rgb="FF00007C"/>
      </left>
      <right style="thin">
        <color rgb="FF00007F"/>
      </right>
      <top/>
      <bottom style="thin">
        <color rgb="FF999999"/>
      </bottom>
      <diagonal/>
    </border>
    <border>
      <left style="thin">
        <color rgb="FF00007F"/>
      </left>
      <right style="thin">
        <color rgb="FF00007C"/>
      </right>
      <top style="thin">
        <color rgb="FF999999"/>
      </top>
      <bottom/>
      <diagonal/>
    </border>
    <border>
      <left style="thin">
        <color rgb="FF00007F"/>
      </left>
      <right style="thin">
        <color rgb="FF00007C"/>
      </right>
      <top/>
      <bottom style="thin">
        <color rgb="FF999999"/>
      </bottom>
      <diagonal/>
    </border>
    <border>
      <left style="thin">
        <color rgb="FF00007C"/>
      </left>
      <right style="thin">
        <color rgb="FF00007C"/>
      </right>
      <top style="thin">
        <color rgb="FF999999"/>
      </top>
      <bottom/>
      <diagonal/>
    </border>
    <border>
      <left style="thin">
        <color rgb="FF00007C"/>
      </left>
      <right style="thin">
        <color rgb="FF00007C"/>
      </right>
      <top/>
      <bottom style="thin">
        <color rgb="FF999999"/>
      </bottom>
      <diagonal/>
    </border>
    <border>
      <left/>
      <right/>
      <top/>
      <bottom style="thin">
        <color auto="1"/>
      </bottom>
      <diagonal/>
    </border>
  </borders>
  <cellStyleXfs count="24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5">
    <xf numFmtId="0" fontId="0" fillId="0" borderId="0" xfId="0"/>
    <xf numFmtId="0" fontId="0" fillId="0" borderId="0" xfId="0" applyNumberFormat="1"/>
    <xf numFmtId="14" fontId="0" fillId="0" borderId="0" xfId="0" applyNumberFormat="1"/>
    <xf numFmtId="0" fontId="0" fillId="0" borderId="0" xfId="0" applyFont="1" applyFill="1"/>
    <xf numFmtId="0" fontId="1" fillId="0" borderId="0" xfId="0" applyFont="1" applyFill="1" applyAlignment="1">
      <alignment wrapText="1"/>
    </xf>
    <xf numFmtId="3" fontId="0" fillId="0" borderId="0" xfId="0" applyNumberFormat="1" applyFont="1" applyFill="1"/>
    <xf numFmtId="6" fontId="0" fillId="0" borderId="0" xfId="0" applyNumberFormat="1" applyFont="1" applyFill="1"/>
    <xf numFmtId="0" fontId="4" fillId="0" borderId="0" xfId="0" applyFont="1" applyFill="1"/>
    <xf numFmtId="4" fontId="0" fillId="0" borderId="0" xfId="0" applyNumberFormat="1" applyFont="1" applyFill="1"/>
    <xf numFmtId="0" fontId="0" fillId="0" borderId="0" xfId="0" applyNumberFormat="1" applyFont="1" applyFill="1"/>
    <xf numFmtId="0" fontId="0" fillId="0" borderId="0" xfId="0" applyNumberFormat="1" applyFont="1" applyFill="1" applyBorder="1"/>
    <xf numFmtId="3" fontId="0" fillId="0" borderId="0" xfId="0" applyNumberFormat="1" applyFont="1" applyFill="1" applyAlignment="1">
      <alignment wrapText="1"/>
    </xf>
    <xf numFmtId="6" fontId="0" fillId="0" borderId="0" xfId="0" applyNumberFormat="1" applyFont="1" applyFill="1" applyAlignment="1">
      <alignment wrapText="1"/>
    </xf>
    <xf numFmtId="0" fontId="0" fillId="0" borderId="0" xfId="0" applyNumberFormat="1" applyFont="1" applyFill="1" applyAlignment="1">
      <alignment wrapText="1"/>
    </xf>
    <xf numFmtId="164" fontId="0" fillId="0" borderId="0" xfId="0" applyNumberFormat="1" applyFont="1" applyFill="1"/>
    <xf numFmtId="0" fontId="0" fillId="2" borderId="1" xfId="0" applyFill="1" applyBorder="1" applyAlignment="1">
      <alignment vertical="center" wrapText="1"/>
    </xf>
    <xf numFmtId="0" fontId="0" fillId="2" borderId="2"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164" fontId="0" fillId="0" borderId="6" xfId="0" applyNumberFormat="1" applyBorder="1" applyAlignment="1">
      <alignment vertical="center" wrapText="1"/>
    </xf>
    <xf numFmtId="164" fontId="0" fillId="0" borderId="7" xfId="0" applyNumberFormat="1" applyBorder="1" applyAlignment="1">
      <alignment vertical="center" wrapText="1"/>
    </xf>
    <xf numFmtId="164" fontId="0" fillId="0" borderId="0" xfId="0" applyNumberFormat="1" applyFont="1" applyFill="1" applyAlignment="1">
      <alignment wrapText="1"/>
    </xf>
    <xf numFmtId="165" fontId="0" fillId="0" borderId="0" xfId="0" applyNumberFormat="1" applyFont="1" applyFill="1"/>
    <xf numFmtId="0" fontId="0" fillId="0" borderId="0" xfId="0" applyFont="1" applyFill="1" applyAlignment="1">
      <alignment wrapText="1"/>
    </xf>
    <xf numFmtId="3" fontId="0" fillId="0" borderId="0" xfId="0" applyNumberFormat="1" applyFont="1" applyFill="1" applyAlignment="1"/>
    <xf numFmtId="0" fontId="0" fillId="0" borderId="0" xfId="0" applyFont="1" applyFill="1" applyAlignment="1"/>
    <xf numFmtId="6" fontId="0" fillId="0" borderId="0" xfId="0" applyNumberFormat="1" applyFont="1" applyFill="1" applyAlignment="1"/>
    <xf numFmtId="0" fontId="0" fillId="0" borderId="0" xfId="0" applyNumberFormat="1" applyFont="1" applyFill="1" applyAlignment="1"/>
    <xf numFmtId="4" fontId="0" fillId="0" borderId="0" xfId="0" applyNumberFormat="1" applyFont="1" applyFill="1" applyAlignment="1"/>
    <xf numFmtId="3" fontId="6" fillId="0" borderId="0" xfId="0" applyNumberFormat="1" applyFont="1" applyFill="1"/>
    <xf numFmtId="0" fontId="1" fillId="0" borderId="14" xfId="0" applyFont="1" applyFill="1" applyBorder="1" applyAlignment="1">
      <alignment wrapText="1"/>
    </xf>
    <xf numFmtId="3" fontId="1" fillId="0" borderId="14" xfId="0" applyNumberFormat="1" applyFont="1" applyFill="1" applyBorder="1" applyAlignment="1">
      <alignment wrapText="1"/>
    </xf>
    <xf numFmtId="0" fontId="1" fillId="0" borderId="14" xfId="0" applyNumberFormat="1" applyFont="1" applyFill="1" applyBorder="1" applyAlignment="1">
      <alignment wrapText="1"/>
    </xf>
    <xf numFmtId="0" fontId="1" fillId="0" borderId="0" xfId="0" applyFont="1" applyFill="1"/>
    <xf numFmtId="3" fontId="1" fillId="0" borderId="0" xfId="0" applyNumberFormat="1" applyFont="1" applyFill="1"/>
    <xf numFmtId="3" fontId="1" fillId="0" borderId="0" xfId="0" applyNumberFormat="1" applyFont="1" applyFill="1" applyAlignment="1"/>
    <xf numFmtId="164" fontId="1" fillId="0" borderId="0" xfId="0" applyNumberFormat="1" applyFont="1" applyFill="1"/>
    <xf numFmtId="0" fontId="1" fillId="0" borderId="0" xfId="0" applyNumberFormat="1" applyFont="1" applyFill="1"/>
    <xf numFmtId="0" fontId="0" fillId="0" borderId="0" xfId="0" applyFont="1" applyFill="1" applyAlignment="1">
      <alignment wrapText="1"/>
    </xf>
    <xf numFmtId="0" fontId="0" fillId="0" borderId="14" xfId="0" applyFont="1" applyFill="1" applyBorder="1"/>
    <xf numFmtId="3" fontId="0" fillId="0" borderId="14" xfId="0" applyNumberFormat="1" applyFont="1" applyFill="1" applyBorder="1"/>
    <xf numFmtId="164" fontId="0" fillId="0" borderId="14" xfId="0" applyNumberFormat="1" applyFont="1" applyFill="1" applyBorder="1"/>
    <xf numFmtId="6" fontId="0" fillId="0" borderId="14" xfId="0" applyNumberFormat="1" applyFont="1" applyFill="1" applyBorder="1"/>
    <xf numFmtId="0" fontId="0" fillId="0" borderId="14" xfId="0" applyNumberFormat="1" applyFont="1" applyFill="1" applyBorder="1"/>
    <xf numFmtId="0" fontId="0" fillId="0" borderId="14" xfId="0" applyFont="1" applyFill="1" applyBorder="1" applyAlignment="1">
      <alignment wrapText="1"/>
    </xf>
    <xf numFmtId="0" fontId="0" fillId="0" borderId="0" xfId="0" applyFont="1" applyFill="1" applyAlignment="1">
      <alignment wrapText="1"/>
    </xf>
    <xf numFmtId="0" fontId="0" fillId="0" borderId="0" xfId="0" applyAlignment="1">
      <alignment wrapText="1"/>
    </xf>
    <xf numFmtId="0" fontId="1" fillId="0" borderId="0" xfId="0" applyFont="1" applyFill="1" applyAlignment="1"/>
    <xf numFmtId="0" fontId="0" fillId="0" borderId="0" xfId="0" applyAlignment="1"/>
    <xf numFmtId="3" fontId="0" fillId="0" borderId="0" xfId="0" applyNumberFormat="1" applyFont="1" applyFill="1" applyAlignment="1"/>
    <xf numFmtId="0" fontId="0" fillId="0" borderId="0" xfId="0" applyFont="1" applyFill="1" applyAlignment="1"/>
    <xf numFmtId="6" fontId="0" fillId="0" borderId="0" xfId="0" applyNumberFormat="1" applyFont="1" applyFill="1" applyAlignment="1"/>
    <xf numFmtId="0" fontId="0" fillId="0" borderId="0" xfId="0" applyNumberFormat="1" applyFont="1" applyFill="1" applyAlignment="1"/>
    <xf numFmtId="4" fontId="0" fillId="0" borderId="0" xfId="0" applyNumberFormat="1" applyFont="1" applyFill="1" applyAlignment="1"/>
    <xf numFmtId="164" fontId="0" fillId="0" borderId="0" xfId="0" applyNumberFormat="1" applyFont="1" applyFill="1" applyAlignment="1"/>
    <xf numFmtId="0" fontId="0" fillId="0" borderId="0" xfId="0" applyNumberFormat="1" applyFont="1" applyFill="1" applyBorder="1" applyAlignment="1"/>
    <xf numFmtId="0" fontId="5" fillId="0" borderId="8" xfId="0" applyFont="1" applyBorder="1" applyAlignment="1">
      <alignment vertical="center" wrapText="1"/>
    </xf>
    <xf numFmtId="0" fontId="5" fillId="0" borderId="9" xfId="0" applyFont="1" applyBorder="1" applyAlignment="1">
      <alignment vertical="center" wrapText="1"/>
    </xf>
    <xf numFmtId="164" fontId="5" fillId="0" borderId="10" xfId="0" applyNumberFormat="1" applyFont="1" applyBorder="1" applyAlignment="1">
      <alignment vertical="center" wrapText="1"/>
    </xf>
    <xf numFmtId="164" fontId="5" fillId="0" borderId="11" xfId="0" applyNumberFormat="1" applyFont="1" applyBorder="1" applyAlignment="1">
      <alignment vertical="center" wrapText="1"/>
    </xf>
    <xf numFmtId="164" fontId="5" fillId="0" borderId="12" xfId="0" applyNumberFormat="1" applyFont="1" applyBorder="1" applyAlignment="1">
      <alignment vertical="center" wrapText="1"/>
    </xf>
    <xf numFmtId="164" fontId="5" fillId="0" borderId="13" xfId="0" applyNumberFormat="1" applyFont="1" applyBorder="1" applyAlignment="1">
      <alignment vertical="center" wrapText="1"/>
    </xf>
    <xf numFmtId="0" fontId="7" fillId="0" borderId="14" xfId="0" applyFont="1" applyFill="1" applyBorder="1" applyAlignment="1">
      <alignment wrapText="1"/>
    </xf>
    <xf numFmtId="3" fontId="8" fillId="0" borderId="0" xfId="0" applyNumberFormat="1" applyFont="1" applyFill="1"/>
    <xf numFmtId="0" fontId="8" fillId="0" borderId="0" xfId="0" applyFont="1" applyFill="1"/>
    <xf numFmtId="4" fontId="8" fillId="0" borderId="0" xfId="0" applyNumberFormat="1" applyFont="1" applyFill="1"/>
    <xf numFmtId="3" fontId="8" fillId="0" borderId="0" xfId="0" applyNumberFormat="1" applyFont="1" applyFill="1" applyAlignment="1"/>
    <xf numFmtId="0" fontId="8" fillId="0" borderId="0" xfId="0" applyFont="1" applyFill="1" applyAlignment="1"/>
    <xf numFmtId="0" fontId="8" fillId="0" borderId="0" xfId="0" applyFont="1" applyFill="1" applyAlignment="1">
      <alignment wrapText="1"/>
    </xf>
    <xf numFmtId="0" fontId="8" fillId="0" borderId="14" xfId="0" applyFont="1" applyFill="1" applyBorder="1"/>
    <xf numFmtId="3" fontId="7" fillId="0" borderId="0" xfId="0" applyNumberFormat="1" applyFont="1" applyFill="1" applyAlignment="1"/>
    <xf numFmtId="0" fontId="0" fillId="0" borderId="0" xfId="0" applyFill="1" applyAlignment="1"/>
  </cellXfs>
  <cellStyles count="24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8"/>
  <sheetViews>
    <sheetView tabSelected="1" topLeftCell="A156" zoomScale="125" zoomScaleNormal="125" zoomScalePageLayoutView="125" workbookViewId="0">
      <selection activeCell="L1" sqref="L1"/>
    </sheetView>
  </sheetViews>
  <sheetFormatPr baseColWidth="10" defaultRowHeight="15" x14ac:dyDescent="0"/>
  <cols>
    <col min="1" max="1" width="64.5" style="3" customWidth="1"/>
    <col min="2" max="2" width="20" style="3" customWidth="1"/>
    <col min="3" max="3" width="10.83203125" style="3" customWidth="1"/>
    <col min="4" max="4" width="13" style="3" customWidth="1"/>
    <col min="5" max="5" width="9" style="3" customWidth="1"/>
    <col min="6" max="6" width="11.5" style="3" customWidth="1"/>
    <col min="7" max="8" width="8.33203125" style="3" customWidth="1"/>
    <col min="9" max="9" width="12.6640625" style="3" customWidth="1"/>
    <col min="10" max="10" width="12" style="3" customWidth="1"/>
    <col min="11" max="11" width="12" style="67" customWidth="1"/>
    <col min="12" max="12" width="12" style="3" customWidth="1"/>
    <col min="13" max="13" width="14.1640625" style="3" customWidth="1"/>
    <col min="14" max="14" width="10.33203125" style="3" customWidth="1"/>
    <col min="15" max="15" width="16.1640625" style="3" customWidth="1"/>
    <col min="16" max="16" width="24" style="3" customWidth="1"/>
    <col min="17" max="17" width="14" style="3" customWidth="1"/>
    <col min="18" max="18" width="13.6640625" style="3" customWidth="1"/>
    <col min="19" max="19" width="10.83203125" style="5" customWidth="1"/>
    <col min="20" max="20" width="11.83203125" style="9" customWidth="1"/>
    <col min="21" max="21" width="61.5" style="26" customWidth="1"/>
    <col min="22" max="16384" width="10.83203125" style="3"/>
  </cols>
  <sheetData>
    <row r="1" spans="1:21" s="4" customFormat="1" ht="105">
      <c r="A1" s="33" t="s">
        <v>1</v>
      </c>
      <c r="B1" s="33" t="s">
        <v>2</v>
      </c>
      <c r="C1" s="33" t="s">
        <v>5</v>
      </c>
      <c r="D1" s="33" t="s">
        <v>7</v>
      </c>
      <c r="E1" s="33" t="s">
        <v>161</v>
      </c>
      <c r="F1" s="33" t="s">
        <v>88</v>
      </c>
      <c r="G1" s="33" t="s">
        <v>146</v>
      </c>
      <c r="H1" s="33" t="s">
        <v>193</v>
      </c>
      <c r="I1" s="33" t="s">
        <v>6</v>
      </c>
      <c r="J1" s="33" t="s">
        <v>57</v>
      </c>
      <c r="K1" s="65" t="s">
        <v>315</v>
      </c>
      <c r="L1" s="33" t="s">
        <v>316</v>
      </c>
      <c r="M1" s="33" t="s">
        <v>313</v>
      </c>
      <c r="N1" s="33" t="s">
        <v>314</v>
      </c>
      <c r="O1" s="33" t="s">
        <v>27</v>
      </c>
      <c r="P1" s="33" t="s">
        <v>26</v>
      </c>
      <c r="Q1" s="33" t="s">
        <v>28</v>
      </c>
      <c r="R1" s="33" t="s">
        <v>29</v>
      </c>
      <c r="S1" s="34" t="s">
        <v>326</v>
      </c>
      <c r="T1" s="35" t="s">
        <v>320</v>
      </c>
      <c r="U1" s="33" t="s">
        <v>311</v>
      </c>
    </row>
    <row r="2" spans="1:21">
      <c r="A2" s="3" t="s">
        <v>3</v>
      </c>
      <c r="B2" s="3" t="s">
        <v>4</v>
      </c>
      <c r="C2" s="5">
        <v>1636609</v>
      </c>
      <c r="D2" s="5">
        <v>1252096</v>
      </c>
      <c r="E2" s="5" t="s">
        <v>11</v>
      </c>
      <c r="F2" s="5"/>
      <c r="G2" s="5"/>
      <c r="H2" s="5"/>
      <c r="I2" s="5">
        <v>159825</v>
      </c>
      <c r="J2" s="5"/>
      <c r="K2" s="66"/>
      <c r="L2" s="5"/>
      <c r="M2" s="14">
        <v>156972</v>
      </c>
      <c r="N2" s="14">
        <v>13820</v>
      </c>
      <c r="O2" s="6">
        <v>159000000</v>
      </c>
      <c r="P2" s="6">
        <v>500000000</v>
      </c>
      <c r="Q2" s="6">
        <v>14400000</v>
      </c>
      <c r="R2" s="6">
        <v>45200000</v>
      </c>
      <c r="S2" s="5">
        <v>404</v>
      </c>
      <c r="T2" s="9">
        <v>2010</v>
      </c>
      <c r="U2" s="26" t="s">
        <v>10</v>
      </c>
    </row>
    <row r="3" spans="1:21">
      <c r="A3" s="3" t="s">
        <v>312</v>
      </c>
      <c r="B3" s="3" t="s">
        <v>8</v>
      </c>
      <c r="C3" s="5">
        <v>10346</v>
      </c>
      <c r="D3" s="5">
        <v>3040</v>
      </c>
      <c r="E3" s="3" t="s">
        <v>11</v>
      </c>
      <c r="F3" s="5"/>
      <c r="G3" s="5"/>
      <c r="H3" s="5"/>
      <c r="I3" s="5">
        <v>1243</v>
      </c>
      <c r="J3" s="5"/>
      <c r="K3" s="66"/>
      <c r="L3" s="5"/>
      <c r="M3" s="14"/>
      <c r="N3" s="14"/>
      <c r="O3" s="6"/>
      <c r="P3" s="6">
        <v>1280000</v>
      </c>
      <c r="Q3" s="6"/>
      <c r="R3" s="6">
        <v>113000</v>
      </c>
      <c r="T3" s="9">
        <v>2012</v>
      </c>
      <c r="U3" s="26" t="s">
        <v>9</v>
      </c>
    </row>
    <row r="4" spans="1:21">
      <c r="A4" s="3" t="s">
        <v>12</v>
      </c>
      <c r="B4" s="3" t="s">
        <v>13</v>
      </c>
      <c r="C4" s="5">
        <v>6477</v>
      </c>
      <c r="D4" s="5">
        <v>2711</v>
      </c>
      <c r="E4" s="5" t="s">
        <v>11</v>
      </c>
      <c r="F4" s="5"/>
      <c r="G4" s="5"/>
      <c r="H4" s="5"/>
      <c r="I4" s="3">
        <v>0</v>
      </c>
      <c r="M4" s="14"/>
      <c r="N4" s="14"/>
      <c r="O4" s="6">
        <v>102000</v>
      </c>
      <c r="P4" s="6">
        <v>34000000</v>
      </c>
      <c r="Q4" s="6">
        <v>9610</v>
      </c>
      <c r="R4" s="6">
        <v>3210000</v>
      </c>
      <c r="T4" s="9">
        <v>2012</v>
      </c>
      <c r="U4" s="26" t="s">
        <v>14</v>
      </c>
    </row>
    <row r="5" spans="1:21">
      <c r="A5" s="3" t="s">
        <v>15</v>
      </c>
      <c r="B5" s="3" t="s">
        <v>4</v>
      </c>
      <c r="C5" s="5">
        <v>8283</v>
      </c>
      <c r="D5" s="5">
        <v>119</v>
      </c>
      <c r="E5" s="3" t="s">
        <v>11</v>
      </c>
      <c r="F5" s="5"/>
      <c r="G5" s="5"/>
      <c r="H5" s="5"/>
      <c r="I5" s="3">
        <v>487</v>
      </c>
      <c r="M5" s="14"/>
      <c r="N5" s="14"/>
      <c r="O5" s="6">
        <v>7500000</v>
      </c>
      <c r="P5" s="6">
        <v>8900000</v>
      </c>
      <c r="Q5" s="6">
        <v>704000</v>
      </c>
      <c r="R5" s="6">
        <v>842000</v>
      </c>
      <c r="T5" s="9">
        <v>2006</v>
      </c>
      <c r="U5" s="26" t="s">
        <v>16</v>
      </c>
    </row>
    <row r="6" spans="1:21">
      <c r="A6" s="3" t="s">
        <v>18</v>
      </c>
      <c r="B6" s="3" t="s">
        <v>0</v>
      </c>
      <c r="C6" s="5">
        <v>260.60000000000002</v>
      </c>
      <c r="D6" s="5">
        <v>260.60000000000002</v>
      </c>
      <c r="E6" s="5" t="s">
        <v>11</v>
      </c>
      <c r="M6" s="14"/>
      <c r="N6" s="14"/>
      <c r="P6" s="6">
        <v>4230000</v>
      </c>
      <c r="R6" s="6">
        <v>399000</v>
      </c>
      <c r="T6" s="9">
        <v>2007</v>
      </c>
      <c r="U6" s="26" t="s">
        <v>19</v>
      </c>
    </row>
    <row r="7" spans="1:21">
      <c r="A7" s="3" t="s">
        <v>23</v>
      </c>
      <c r="B7" s="3" t="s">
        <v>4</v>
      </c>
      <c r="C7" s="5">
        <v>11180</v>
      </c>
      <c r="E7" s="5" t="s">
        <v>11</v>
      </c>
      <c r="I7" s="5">
        <v>2740</v>
      </c>
      <c r="J7" s="5"/>
      <c r="K7" s="66"/>
      <c r="L7" s="5"/>
      <c r="M7" s="14"/>
      <c r="N7" s="14"/>
      <c r="O7" s="6"/>
      <c r="P7" s="6">
        <v>350000000</v>
      </c>
      <c r="Q7" s="6">
        <v>8962250</v>
      </c>
      <c r="R7" s="6">
        <v>35369906</v>
      </c>
      <c r="T7" s="9">
        <v>2004</v>
      </c>
      <c r="U7" s="26" t="s">
        <v>22</v>
      </c>
    </row>
    <row r="8" spans="1:21">
      <c r="A8" s="3" t="s">
        <v>306</v>
      </c>
      <c r="B8" s="3" t="s">
        <v>4</v>
      </c>
      <c r="C8" s="5">
        <v>47383</v>
      </c>
      <c r="D8" s="5">
        <v>45387</v>
      </c>
      <c r="E8" s="3" t="s">
        <v>11</v>
      </c>
      <c r="I8" s="3">
        <v>252</v>
      </c>
      <c r="M8" s="14"/>
      <c r="N8" s="14"/>
      <c r="P8" s="6">
        <v>482000</v>
      </c>
      <c r="Q8" s="6"/>
      <c r="R8" s="6">
        <v>41400</v>
      </c>
      <c r="T8" s="9">
        <v>2011</v>
      </c>
      <c r="U8" s="26" t="s">
        <v>24</v>
      </c>
    </row>
    <row r="9" spans="1:21">
      <c r="A9" s="3" t="s">
        <v>25</v>
      </c>
      <c r="B9" s="3" t="s">
        <v>4</v>
      </c>
      <c r="C9" s="5">
        <v>199109</v>
      </c>
      <c r="D9" s="5">
        <v>199109</v>
      </c>
      <c r="E9" s="3" t="s">
        <v>11</v>
      </c>
      <c r="I9" s="5">
        <v>183556</v>
      </c>
      <c r="J9" s="5"/>
      <c r="K9" s="66"/>
      <c r="L9" s="5"/>
      <c r="M9" s="14">
        <v>364978338</v>
      </c>
      <c r="N9" s="14"/>
      <c r="O9" s="6"/>
      <c r="P9" s="6">
        <v>76000000</v>
      </c>
      <c r="Q9" s="3" t="s">
        <v>11</v>
      </c>
      <c r="R9" s="3" t="s">
        <v>11</v>
      </c>
      <c r="T9" s="9">
        <v>2005</v>
      </c>
      <c r="U9" s="26" t="s">
        <v>30</v>
      </c>
    </row>
    <row r="10" spans="1:21">
      <c r="A10" s="3" t="s">
        <v>31</v>
      </c>
      <c r="B10" s="3" t="s">
        <v>38</v>
      </c>
      <c r="C10" s="5">
        <v>22970</v>
      </c>
      <c r="E10" s="3" t="s">
        <v>11</v>
      </c>
      <c r="I10" s="3">
        <v>0</v>
      </c>
      <c r="M10" s="14"/>
      <c r="N10" s="14"/>
      <c r="O10" s="54">
        <v>2490000</v>
      </c>
      <c r="P10" s="54">
        <v>4380000</v>
      </c>
      <c r="Q10" s="54">
        <v>235000</v>
      </c>
      <c r="R10" s="54">
        <v>413000</v>
      </c>
      <c r="T10" s="9">
        <v>2009</v>
      </c>
      <c r="U10" s="26" t="s">
        <v>32</v>
      </c>
    </row>
    <row r="11" spans="1:21">
      <c r="A11" s="3" t="s">
        <v>37</v>
      </c>
      <c r="B11" s="3" t="s">
        <v>38</v>
      </c>
      <c r="C11" s="5">
        <v>4453</v>
      </c>
      <c r="D11" s="3">
        <v>3476</v>
      </c>
      <c r="E11" s="3" t="s">
        <v>11</v>
      </c>
      <c r="I11" s="5">
        <v>0</v>
      </c>
      <c r="M11" s="14"/>
      <c r="N11" s="14"/>
      <c r="O11" s="53"/>
      <c r="P11" s="53"/>
      <c r="Q11" s="53"/>
      <c r="R11" s="53"/>
      <c r="T11" s="9">
        <v>2009</v>
      </c>
      <c r="U11" s="26" t="s">
        <v>32</v>
      </c>
    </row>
    <row r="12" spans="1:21">
      <c r="A12" s="3" t="s">
        <v>20</v>
      </c>
      <c r="B12" s="3" t="s">
        <v>21</v>
      </c>
      <c r="C12" s="3">
        <v>120</v>
      </c>
      <c r="D12" s="3">
        <v>60</v>
      </c>
      <c r="E12" s="3" t="s">
        <v>11</v>
      </c>
      <c r="I12" s="3">
        <v>0</v>
      </c>
      <c r="M12" s="14"/>
      <c r="N12" s="14"/>
      <c r="P12" s="6">
        <v>3200000</v>
      </c>
      <c r="R12" s="6">
        <v>260000</v>
      </c>
      <c r="T12" s="9">
        <v>2013</v>
      </c>
      <c r="U12" s="48" t="s">
        <v>307</v>
      </c>
    </row>
    <row r="13" spans="1:21">
      <c r="A13" s="3" t="s">
        <v>36</v>
      </c>
      <c r="B13" s="3" t="s">
        <v>21</v>
      </c>
      <c r="C13" s="5">
        <v>4451</v>
      </c>
      <c r="D13" s="3">
        <v>386</v>
      </c>
      <c r="E13" s="3" t="s">
        <v>11</v>
      </c>
      <c r="I13" s="3">
        <v>576</v>
      </c>
      <c r="M13" s="14"/>
      <c r="N13" s="14"/>
      <c r="P13" s="6">
        <v>25000000</v>
      </c>
      <c r="R13" s="6">
        <v>2000000</v>
      </c>
      <c r="T13" s="9">
        <v>2013</v>
      </c>
      <c r="U13" s="48"/>
    </row>
    <row r="14" spans="1:21">
      <c r="A14" s="3" t="s">
        <v>33</v>
      </c>
      <c r="B14" s="3" t="s">
        <v>34</v>
      </c>
      <c r="C14" s="5">
        <v>90716</v>
      </c>
      <c r="D14" s="3">
        <v>3709</v>
      </c>
      <c r="E14" s="3" t="s">
        <v>11</v>
      </c>
      <c r="I14" s="3">
        <v>0</v>
      </c>
      <c r="M14" s="14"/>
      <c r="N14" s="14"/>
      <c r="P14" s="6">
        <v>260000</v>
      </c>
      <c r="R14" s="6">
        <v>23000</v>
      </c>
      <c r="T14" s="9">
        <v>2013</v>
      </c>
      <c r="U14" s="26" t="s">
        <v>35</v>
      </c>
    </row>
    <row r="15" spans="1:21">
      <c r="A15" s="3" t="s">
        <v>39</v>
      </c>
      <c r="B15" s="3" t="s">
        <v>4</v>
      </c>
      <c r="C15" s="5">
        <v>98366</v>
      </c>
      <c r="D15" s="5">
        <v>72596</v>
      </c>
      <c r="E15" s="3" t="s">
        <v>11</v>
      </c>
      <c r="I15" s="5">
        <v>11697</v>
      </c>
      <c r="J15" s="5"/>
      <c r="K15" s="66"/>
      <c r="L15" s="5"/>
      <c r="M15" s="14"/>
      <c r="N15" s="14"/>
      <c r="P15" s="6">
        <v>750000000</v>
      </c>
      <c r="R15" s="6">
        <v>64000000</v>
      </c>
      <c r="T15" s="9">
        <v>2011</v>
      </c>
      <c r="U15" s="26" t="s">
        <v>40</v>
      </c>
    </row>
    <row r="16" spans="1:21">
      <c r="A16" s="3" t="s">
        <v>41</v>
      </c>
      <c r="B16" s="3" t="s">
        <v>21</v>
      </c>
      <c r="C16" s="52">
        <v>4216</v>
      </c>
      <c r="D16" s="52">
        <v>2806</v>
      </c>
      <c r="I16" s="53">
        <v>232</v>
      </c>
      <c r="M16" s="14"/>
      <c r="N16" s="14"/>
      <c r="O16" s="54">
        <v>2590000</v>
      </c>
      <c r="P16" s="54">
        <v>55100000</v>
      </c>
      <c r="Q16" s="54">
        <v>244000</v>
      </c>
      <c r="R16" s="54">
        <v>5200000</v>
      </c>
      <c r="T16" s="55">
        <v>2012</v>
      </c>
      <c r="U16" s="48" t="s">
        <v>50</v>
      </c>
    </row>
    <row r="17" spans="1:21">
      <c r="A17" s="3" t="s">
        <v>42</v>
      </c>
      <c r="B17" s="3" t="s">
        <v>21</v>
      </c>
      <c r="C17" s="53"/>
      <c r="D17" s="53"/>
      <c r="I17" s="53"/>
      <c r="M17" s="14"/>
      <c r="N17" s="14"/>
      <c r="O17" s="53"/>
      <c r="P17" s="53"/>
      <c r="Q17" s="53"/>
      <c r="R17" s="53"/>
      <c r="T17" s="55"/>
      <c r="U17" s="48"/>
    </row>
    <row r="18" spans="1:21">
      <c r="A18" s="3" t="s">
        <v>43</v>
      </c>
      <c r="B18" s="3" t="s">
        <v>21</v>
      </c>
      <c r="C18" s="53"/>
      <c r="D18" s="53"/>
      <c r="I18" s="53"/>
      <c r="M18" s="14"/>
      <c r="N18" s="14"/>
      <c r="O18" s="53"/>
      <c r="P18" s="53"/>
      <c r="Q18" s="53"/>
      <c r="R18" s="53"/>
      <c r="T18" s="55"/>
      <c r="U18" s="48"/>
    </row>
    <row r="19" spans="1:21">
      <c r="A19" s="3" t="s">
        <v>44</v>
      </c>
      <c r="B19" s="3" t="s">
        <v>21</v>
      </c>
      <c r="C19" s="53"/>
      <c r="D19" s="53"/>
      <c r="I19" s="53"/>
      <c r="M19" s="14"/>
      <c r="N19" s="14"/>
      <c r="O19" s="53"/>
      <c r="P19" s="53"/>
      <c r="Q19" s="53"/>
      <c r="R19" s="53"/>
      <c r="T19" s="55"/>
      <c r="U19" s="48"/>
    </row>
    <row r="20" spans="1:21">
      <c r="A20" s="3" t="s">
        <v>45</v>
      </c>
      <c r="B20" s="3" t="s">
        <v>21</v>
      </c>
      <c r="C20" s="53"/>
      <c r="D20" s="53"/>
      <c r="I20" s="53"/>
      <c r="M20" s="14"/>
      <c r="N20" s="14"/>
      <c r="O20" s="53"/>
      <c r="P20" s="53"/>
      <c r="Q20" s="53"/>
      <c r="R20" s="53"/>
      <c r="T20" s="55"/>
      <c r="U20" s="48"/>
    </row>
    <row r="21" spans="1:21">
      <c r="A21" s="3" t="s">
        <v>46</v>
      </c>
      <c r="B21" s="3" t="s">
        <v>21</v>
      </c>
      <c r="C21" s="53"/>
      <c r="D21" s="53"/>
      <c r="I21" s="53"/>
      <c r="M21" s="14"/>
      <c r="N21" s="14"/>
      <c r="O21" s="53"/>
      <c r="P21" s="53"/>
      <c r="Q21" s="53"/>
      <c r="R21" s="53"/>
      <c r="T21" s="55"/>
      <c r="U21" s="48"/>
    </row>
    <row r="22" spans="1:21">
      <c r="A22" s="7" t="s">
        <v>47</v>
      </c>
      <c r="B22" s="3" t="s">
        <v>21</v>
      </c>
      <c r="C22" s="53"/>
      <c r="D22" s="53"/>
      <c r="I22" s="53"/>
      <c r="M22" s="14"/>
      <c r="N22" s="14"/>
      <c r="O22" s="53"/>
      <c r="P22" s="53"/>
      <c r="Q22" s="53"/>
      <c r="R22" s="53"/>
      <c r="T22" s="55"/>
      <c r="U22" s="48"/>
    </row>
    <row r="23" spans="1:21">
      <c r="A23" s="7" t="s">
        <v>48</v>
      </c>
      <c r="B23" s="3" t="s">
        <v>21</v>
      </c>
      <c r="C23" s="53"/>
      <c r="D23" s="53"/>
      <c r="I23" s="53"/>
      <c r="M23" s="14"/>
      <c r="N23" s="14"/>
      <c r="O23" s="53"/>
      <c r="P23" s="53"/>
      <c r="Q23" s="53"/>
      <c r="R23" s="53"/>
      <c r="T23" s="55"/>
      <c r="U23" s="48"/>
    </row>
    <row r="24" spans="1:21">
      <c r="A24" s="3" t="s">
        <v>49</v>
      </c>
      <c r="B24" s="3" t="s">
        <v>21</v>
      </c>
      <c r="C24" s="53"/>
      <c r="D24" s="53"/>
      <c r="I24" s="53"/>
      <c r="M24" s="14"/>
      <c r="N24" s="14"/>
      <c r="O24" s="53"/>
      <c r="P24" s="53"/>
      <c r="Q24" s="53"/>
      <c r="R24" s="53"/>
      <c r="T24" s="55"/>
      <c r="U24" s="48"/>
    </row>
    <row r="25" spans="1:21">
      <c r="A25" s="3" t="s">
        <v>51</v>
      </c>
      <c r="B25" s="3" t="s">
        <v>53</v>
      </c>
      <c r="C25" s="53">
        <v>272</v>
      </c>
      <c r="D25" s="53">
        <v>268</v>
      </c>
      <c r="I25" s="3">
        <v>0</v>
      </c>
      <c r="M25" s="14"/>
      <c r="N25" s="14"/>
      <c r="O25" s="54">
        <v>4569000</v>
      </c>
      <c r="P25" s="54">
        <v>6355000</v>
      </c>
      <c r="R25" s="54">
        <v>620584</v>
      </c>
      <c r="T25" s="9">
        <v>2003</v>
      </c>
      <c r="U25" s="26" t="s">
        <v>54</v>
      </c>
    </row>
    <row r="26" spans="1:21">
      <c r="A26" s="3" t="s">
        <v>52</v>
      </c>
      <c r="B26" s="3" t="s">
        <v>53</v>
      </c>
      <c r="C26" s="53"/>
      <c r="D26" s="53"/>
      <c r="I26" s="3">
        <v>0</v>
      </c>
      <c r="M26" s="14"/>
      <c r="N26" s="14"/>
      <c r="O26" s="53"/>
      <c r="P26" s="53"/>
      <c r="R26" s="53"/>
      <c r="T26" s="9">
        <v>2003</v>
      </c>
      <c r="U26" s="26" t="s">
        <v>54</v>
      </c>
    </row>
    <row r="27" spans="1:21">
      <c r="A27" s="3" t="s">
        <v>59</v>
      </c>
      <c r="B27" s="3" t="s">
        <v>60</v>
      </c>
      <c r="C27" s="5">
        <v>34935</v>
      </c>
      <c r="D27" s="5">
        <v>16513</v>
      </c>
      <c r="E27" s="3">
        <v>411</v>
      </c>
      <c r="I27" s="5">
        <v>6316</v>
      </c>
      <c r="M27" s="14"/>
      <c r="N27" s="14"/>
      <c r="O27" s="6">
        <v>28147800</v>
      </c>
      <c r="P27" s="6">
        <v>63410800</v>
      </c>
      <c r="Q27" s="6">
        <v>2660000</v>
      </c>
      <c r="R27" s="6">
        <v>5980000</v>
      </c>
      <c r="T27" s="9">
        <v>2010</v>
      </c>
      <c r="U27" s="26" t="s">
        <v>63</v>
      </c>
    </row>
    <row r="28" spans="1:21">
      <c r="A28" s="3" t="s">
        <v>61</v>
      </c>
      <c r="B28" s="3" t="s">
        <v>62</v>
      </c>
      <c r="C28" s="5">
        <v>208973</v>
      </c>
      <c r="D28" s="5">
        <v>94125</v>
      </c>
      <c r="E28" s="5">
        <v>1227</v>
      </c>
      <c r="F28" s="5">
        <v>470</v>
      </c>
      <c r="G28" s="5"/>
      <c r="H28" s="5"/>
      <c r="I28" s="25">
        <v>134478</v>
      </c>
      <c r="K28" s="67">
        <v>789.6</v>
      </c>
      <c r="M28" s="14"/>
      <c r="N28" s="14"/>
      <c r="O28" s="6">
        <v>11000000</v>
      </c>
      <c r="P28" s="6">
        <v>19000000</v>
      </c>
      <c r="Q28" s="6">
        <v>950000</v>
      </c>
      <c r="R28" s="6">
        <v>1700000</v>
      </c>
      <c r="T28" s="9">
        <v>2013</v>
      </c>
      <c r="U28" s="26" t="s">
        <v>64</v>
      </c>
    </row>
    <row r="29" spans="1:21" ht="45">
      <c r="A29" s="3" t="s">
        <v>65</v>
      </c>
      <c r="B29" s="3" t="s">
        <v>4</v>
      </c>
      <c r="C29" s="5">
        <v>197303</v>
      </c>
      <c r="D29" s="5">
        <v>146922</v>
      </c>
      <c r="I29" s="5">
        <v>228652</v>
      </c>
      <c r="M29" s="14"/>
      <c r="N29" s="14"/>
      <c r="O29" s="6">
        <v>564517000</v>
      </c>
      <c r="P29" s="6">
        <v>639797000</v>
      </c>
      <c r="R29" s="6">
        <v>64000000</v>
      </c>
      <c r="T29" s="9">
        <v>2007</v>
      </c>
      <c r="U29" s="26" t="s">
        <v>280</v>
      </c>
    </row>
    <row r="30" spans="1:21" ht="75">
      <c r="A30" s="3" t="s">
        <v>66</v>
      </c>
      <c r="B30" s="3" t="s">
        <v>56</v>
      </c>
      <c r="C30" s="5">
        <v>3698129</v>
      </c>
      <c r="D30" s="5">
        <v>48000</v>
      </c>
      <c r="M30" s="14"/>
      <c r="N30" s="14"/>
      <c r="O30" s="6">
        <v>24200000</v>
      </c>
      <c r="P30" s="6">
        <v>454000000</v>
      </c>
      <c r="Q30" s="6">
        <v>2180000</v>
      </c>
      <c r="R30" s="6">
        <v>24300000</v>
      </c>
      <c r="T30" s="9" t="s">
        <v>67</v>
      </c>
      <c r="U30" s="26" t="s">
        <v>308</v>
      </c>
    </row>
    <row r="31" spans="1:21" ht="60">
      <c r="A31" s="3" t="s">
        <v>68</v>
      </c>
      <c r="B31" s="3" t="s">
        <v>69</v>
      </c>
      <c r="C31" s="5">
        <v>8600000</v>
      </c>
      <c r="D31" s="5">
        <v>0</v>
      </c>
      <c r="I31" s="5">
        <v>1017693</v>
      </c>
      <c r="M31" s="14">
        <v>20660000</v>
      </c>
      <c r="N31" s="14"/>
      <c r="O31" s="6">
        <v>19000000</v>
      </c>
      <c r="P31" s="6">
        <v>65800000</v>
      </c>
      <c r="Q31" s="6">
        <v>1000000</v>
      </c>
      <c r="R31" s="6">
        <v>3300000</v>
      </c>
      <c r="S31" s="5">
        <v>429</v>
      </c>
      <c r="T31" s="9">
        <v>2004</v>
      </c>
      <c r="U31" s="26" t="s">
        <v>70</v>
      </c>
    </row>
    <row r="32" spans="1:21">
      <c r="A32" s="3" t="s">
        <v>55</v>
      </c>
      <c r="B32" s="3" t="s">
        <v>56</v>
      </c>
      <c r="C32" s="5">
        <v>9577969</v>
      </c>
      <c r="D32" s="3">
        <v>0</v>
      </c>
      <c r="I32" s="5">
        <v>4056759</v>
      </c>
      <c r="J32" s="5">
        <v>165861</v>
      </c>
      <c r="K32" s="66"/>
      <c r="L32" s="5"/>
      <c r="M32" s="14"/>
      <c r="N32" s="14"/>
      <c r="Q32" s="6">
        <v>2650000</v>
      </c>
      <c r="R32" s="6">
        <v>6480000</v>
      </c>
      <c r="T32" s="9">
        <v>2012</v>
      </c>
      <c r="U32" s="26" t="s">
        <v>58</v>
      </c>
    </row>
    <row r="33" spans="1:21">
      <c r="A33" s="3" t="s">
        <v>71</v>
      </c>
      <c r="B33" s="3" t="s">
        <v>21</v>
      </c>
      <c r="C33" s="5">
        <v>139029</v>
      </c>
      <c r="D33" s="5">
        <v>39575</v>
      </c>
      <c r="M33" s="14"/>
      <c r="N33" s="14"/>
      <c r="O33" s="6">
        <v>6300000</v>
      </c>
      <c r="P33" s="6">
        <v>53700000</v>
      </c>
      <c r="Q33" s="6">
        <v>595000</v>
      </c>
      <c r="R33" s="6">
        <v>5070000</v>
      </c>
      <c r="T33" s="9">
        <v>2009</v>
      </c>
      <c r="U33" s="26" t="s">
        <v>72</v>
      </c>
    </row>
    <row r="34" spans="1:21">
      <c r="A34" s="3" t="s">
        <v>73</v>
      </c>
      <c r="B34" s="3" t="s">
        <v>74</v>
      </c>
      <c r="C34" s="5">
        <v>1429551</v>
      </c>
      <c r="D34" s="32">
        <v>614707</v>
      </c>
      <c r="I34" s="5">
        <v>191460</v>
      </c>
      <c r="M34" s="14"/>
      <c r="N34" s="14"/>
      <c r="P34" s="6">
        <v>6900000</v>
      </c>
      <c r="R34" s="6">
        <v>610000</v>
      </c>
      <c r="T34" s="9">
        <v>2014</v>
      </c>
      <c r="U34" s="26" t="s">
        <v>75</v>
      </c>
    </row>
    <row r="35" spans="1:21">
      <c r="A35" s="3" t="s">
        <v>76</v>
      </c>
      <c r="B35" s="53" t="s">
        <v>87</v>
      </c>
      <c r="C35" s="53"/>
      <c r="E35" s="52">
        <v>1093</v>
      </c>
      <c r="F35" s="53">
        <v>914</v>
      </c>
      <c r="G35" s="28"/>
      <c r="H35" s="28"/>
      <c r="M35" s="14"/>
      <c r="N35" s="14"/>
      <c r="O35" s="54">
        <v>40000000</v>
      </c>
      <c r="P35" s="54">
        <v>288000000</v>
      </c>
      <c r="Q35" s="54">
        <v>2000000</v>
      </c>
      <c r="R35" s="54">
        <v>13600000</v>
      </c>
      <c r="T35" s="55">
        <v>2004</v>
      </c>
      <c r="U35" s="48" t="s">
        <v>89</v>
      </c>
    </row>
    <row r="36" spans="1:21">
      <c r="A36" s="3" t="s">
        <v>77</v>
      </c>
      <c r="B36" s="53"/>
      <c r="C36" s="53"/>
      <c r="E36" s="53"/>
      <c r="F36" s="53"/>
      <c r="G36" s="28"/>
      <c r="H36" s="28"/>
      <c r="M36" s="14"/>
      <c r="N36" s="14"/>
      <c r="O36" s="53"/>
      <c r="P36" s="53"/>
      <c r="Q36" s="53"/>
      <c r="R36" s="53"/>
      <c r="T36" s="55"/>
      <c r="U36" s="48"/>
    </row>
    <row r="37" spans="1:21">
      <c r="A37" s="3" t="s">
        <v>78</v>
      </c>
      <c r="B37" s="53"/>
      <c r="C37" s="53"/>
      <c r="E37" s="53"/>
      <c r="F37" s="53"/>
      <c r="G37" s="28"/>
      <c r="H37" s="28"/>
      <c r="M37" s="14"/>
      <c r="N37" s="14"/>
      <c r="O37" s="53"/>
      <c r="P37" s="53"/>
      <c r="Q37" s="53"/>
      <c r="R37" s="53"/>
      <c r="T37" s="55"/>
      <c r="U37" s="48"/>
    </row>
    <row r="38" spans="1:21">
      <c r="A38" s="3" t="s">
        <v>79</v>
      </c>
      <c r="B38" s="53"/>
      <c r="C38" s="53"/>
      <c r="E38" s="53"/>
      <c r="F38" s="53"/>
      <c r="G38" s="28"/>
      <c r="H38" s="28"/>
      <c r="M38" s="14"/>
      <c r="N38" s="14"/>
      <c r="O38" s="53"/>
      <c r="P38" s="53"/>
      <c r="Q38" s="53"/>
      <c r="R38" s="53"/>
      <c r="T38" s="55"/>
      <c r="U38" s="48"/>
    </row>
    <row r="39" spans="1:21">
      <c r="A39" s="3" t="s">
        <v>80</v>
      </c>
      <c r="B39" s="53"/>
      <c r="C39" s="53"/>
      <c r="E39" s="53"/>
      <c r="F39" s="53"/>
      <c r="G39" s="28"/>
      <c r="H39" s="28"/>
      <c r="M39" s="14"/>
      <c r="N39" s="14"/>
      <c r="O39" s="53"/>
      <c r="P39" s="53"/>
      <c r="Q39" s="53"/>
      <c r="R39" s="53"/>
      <c r="T39" s="55"/>
      <c r="U39" s="48"/>
    </row>
    <row r="40" spans="1:21">
      <c r="A40" s="3" t="s">
        <v>81</v>
      </c>
      <c r="B40" s="53"/>
      <c r="C40" s="53"/>
      <c r="E40" s="53"/>
      <c r="F40" s="53"/>
      <c r="G40" s="28"/>
      <c r="H40" s="28"/>
      <c r="M40" s="14"/>
      <c r="N40" s="14"/>
      <c r="O40" s="53"/>
      <c r="P40" s="53"/>
      <c r="Q40" s="53"/>
      <c r="R40" s="53"/>
      <c r="T40" s="55"/>
      <c r="U40" s="48"/>
    </row>
    <row r="41" spans="1:21">
      <c r="A41" s="3" t="s">
        <v>82</v>
      </c>
      <c r="B41" s="53"/>
      <c r="C41" s="53"/>
      <c r="E41" s="53"/>
      <c r="F41" s="53"/>
      <c r="G41" s="28"/>
      <c r="H41" s="28"/>
      <c r="M41" s="14"/>
      <c r="N41" s="14"/>
      <c r="O41" s="53"/>
      <c r="P41" s="53"/>
      <c r="Q41" s="53"/>
      <c r="R41" s="53"/>
      <c r="T41" s="55"/>
      <c r="U41" s="48"/>
    </row>
    <row r="42" spans="1:21">
      <c r="A42" s="3" t="s">
        <v>83</v>
      </c>
      <c r="B42" s="53"/>
      <c r="C42" s="53"/>
      <c r="E42" s="53"/>
      <c r="F42" s="53"/>
      <c r="G42" s="28"/>
      <c r="H42" s="28"/>
      <c r="M42" s="14"/>
      <c r="N42" s="14"/>
      <c r="O42" s="53"/>
      <c r="P42" s="53"/>
      <c r="Q42" s="53"/>
      <c r="R42" s="53"/>
      <c r="T42" s="55"/>
      <c r="U42" s="48"/>
    </row>
    <row r="43" spans="1:21">
      <c r="A43" s="3" t="s">
        <v>84</v>
      </c>
      <c r="B43" s="53"/>
      <c r="C43" s="53"/>
      <c r="E43" s="53"/>
      <c r="F43" s="53"/>
      <c r="G43" s="28"/>
      <c r="H43" s="28"/>
      <c r="M43" s="14"/>
      <c r="N43" s="14"/>
      <c r="O43" s="53"/>
      <c r="P43" s="53"/>
      <c r="Q43" s="53"/>
      <c r="R43" s="53"/>
      <c r="T43" s="55"/>
      <c r="U43" s="48"/>
    </row>
    <row r="44" spans="1:21">
      <c r="A44" s="3" t="s">
        <v>85</v>
      </c>
      <c r="B44" s="53"/>
      <c r="C44" s="53"/>
      <c r="E44" s="53"/>
      <c r="F44" s="53"/>
      <c r="G44" s="28"/>
      <c r="H44" s="28"/>
      <c r="M44" s="14"/>
      <c r="N44" s="14"/>
      <c r="O44" s="53"/>
      <c r="P44" s="53"/>
      <c r="Q44" s="53"/>
      <c r="R44" s="53"/>
      <c r="T44" s="55"/>
      <c r="U44" s="48"/>
    </row>
    <row r="45" spans="1:21">
      <c r="A45" s="3" t="s">
        <v>86</v>
      </c>
      <c r="B45" s="53"/>
      <c r="C45" s="53"/>
      <c r="E45" s="53"/>
      <c r="F45" s="53"/>
      <c r="G45" s="28"/>
      <c r="H45" s="28"/>
      <c r="M45" s="14"/>
      <c r="N45" s="14"/>
      <c r="O45" s="53"/>
      <c r="P45" s="53"/>
      <c r="Q45" s="53"/>
      <c r="R45" s="53"/>
      <c r="T45" s="55"/>
      <c r="U45" s="48"/>
    </row>
    <row r="46" spans="1:21">
      <c r="A46" s="3" t="s">
        <v>90</v>
      </c>
      <c r="B46" s="53" t="s">
        <v>97</v>
      </c>
      <c r="E46" s="56">
        <v>1185.9000000000001</v>
      </c>
      <c r="F46" s="53">
        <v>232.5</v>
      </c>
      <c r="G46" s="53">
        <v>470</v>
      </c>
      <c r="H46" s="28"/>
      <c r="M46" s="14"/>
      <c r="N46" s="14"/>
      <c r="O46" s="54">
        <v>45000000</v>
      </c>
      <c r="P46" s="54">
        <v>71700000</v>
      </c>
      <c r="Q46" s="54">
        <v>4130000</v>
      </c>
      <c r="R46" s="54">
        <v>6600000</v>
      </c>
      <c r="S46" s="52">
        <v>1054</v>
      </c>
      <c r="T46" s="58">
        <v>2007</v>
      </c>
      <c r="U46" s="48" t="s">
        <v>108</v>
      </c>
    </row>
    <row r="47" spans="1:21">
      <c r="A47" s="3" t="s">
        <v>91</v>
      </c>
      <c r="B47" s="53"/>
      <c r="E47" s="53"/>
      <c r="F47" s="53"/>
      <c r="G47" s="53"/>
      <c r="H47" s="28"/>
      <c r="M47" s="14"/>
      <c r="N47" s="14"/>
      <c r="O47" s="53"/>
      <c r="P47" s="53"/>
      <c r="Q47" s="53"/>
      <c r="R47" s="53"/>
      <c r="S47" s="53"/>
      <c r="T47" s="58"/>
      <c r="U47" s="48"/>
    </row>
    <row r="48" spans="1:21">
      <c r="A48" s="3" t="s">
        <v>92</v>
      </c>
      <c r="B48" s="53"/>
      <c r="E48" s="53"/>
      <c r="F48" s="53"/>
      <c r="G48" s="53"/>
      <c r="H48" s="28"/>
      <c r="M48" s="14"/>
      <c r="N48" s="14"/>
      <c r="O48" s="53"/>
      <c r="P48" s="53"/>
      <c r="Q48" s="53"/>
      <c r="R48" s="53"/>
      <c r="S48" s="53"/>
      <c r="T48" s="58"/>
      <c r="U48" s="48"/>
    </row>
    <row r="49" spans="1:21">
      <c r="A49" s="3" t="s">
        <v>93</v>
      </c>
      <c r="B49" s="53"/>
      <c r="E49" s="53"/>
      <c r="F49" s="53"/>
      <c r="G49" s="53"/>
      <c r="H49" s="28"/>
      <c r="M49" s="14"/>
      <c r="N49" s="14"/>
      <c r="O49" s="53"/>
      <c r="P49" s="53"/>
      <c r="Q49" s="53"/>
      <c r="R49" s="53"/>
      <c r="S49" s="53"/>
      <c r="T49" s="58"/>
      <c r="U49" s="48"/>
    </row>
    <row r="50" spans="1:21">
      <c r="A50" s="3" t="s">
        <v>94</v>
      </c>
      <c r="B50" s="53"/>
      <c r="E50" s="53"/>
      <c r="F50" s="53"/>
      <c r="G50" s="53"/>
      <c r="H50" s="28"/>
      <c r="M50" s="14"/>
      <c r="N50" s="14"/>
      <c r="O50" s="53"/>
      <c r="P50" s="53"/>
      <c r="Q50" s="53"/>
      <c r="R50" s="53"/>
      <c r="S50" s="53"/>
      <c r="T50" s="58"/>
      <c r="U50" s="48"/>
    </row>
    <row r="51" spans="1:21">
      <c r="A51" s="3" t="s">
        <v>95</v>
      </c>
      <c r="B51" s="53"/>
      <c r="E51" s="53"/>
      <c r="F51" s="53"/>
      <c r="G51" s="53"/>
      <c r="H51" s="28"/>
      <c r="M51" s="14"/>
      <c r="N51" s="14"/>
      <c r="O51" s="53"/>
      <c r="P51" s="53"/>
      <c r="Q51" s="53"/>
      <c r="R51" s="53"/>
      <c r="S51" s="53"/>
      <c r="T51" s="58"/>
      <c r="U51" s="48"/>
    </row>
    <row r="52" spans="1:21">
      <c r="A52" s="3" t="s">
        <v>96</v>
      </c>
      <c r="B52" s="53"/>
      <c r="E52" s="53"/>
      <c r="F52" s="53"/>
      <c r="G52" s="53"/>
      <c r="H52" s="28"/>
      <c r="M52" s="14"/>
      <c r="N52" s="14"/>
      <c r="O52" s="53"/>
      <c r="P52" s="53"/>
      <c r="Q52" s="53"/>
      <c r="R52" s="53"/>
      <c r="S52" s="53"/>
      <c r="T52" s="58"/>
      <c r="U52" s="48"/>
    </row>
    <row r="53" spans="1:21">
      <c r="A53" s="3" t="s">
        <v>98</v>
      </c>
      <c r="B53" s="53" t="s">
        <v>106</v>
      </c>
      <c r="E53" s="52">
        <v>1494</v>
      </c>
      <c r="F53" s="52">
        <v>1235</v>
      </c>
      <c r="G53" s="27"/>
      <c r="H53" s="27"/>
      <c r="M53" s="14"/>
      <c r="N53" s="14"/>
      <c r="P53" s="54">
        <v>1700000</v>
      </c>
      <c r="R53" s="54">
        <v>150000</v>
      </c>
      <c r="T53" s="55">
        <v>2012</v>
      </c>
      <c r="U53" s="48" t="s">
        <v>107</v>
      </c>
    </row>
    <row r="54" spans="1:21">
      <c r="A54" s="3" t="s">
        <v>99</v>
      </c>
      <c r="B54" s="53"/>
      <c r="E54" s="53"/>
      <c r="F54" s="53"/>
      <c r="G54" s="28"/>
      <c r="H54" s="28"/>
      <c r="M54" s="14"/>
      <c r="N54" s="14"/>
      <c r="P54" s="53"/>
      <c r="R54" s="53"/>
      <c r="T54" s="55"/>
      <c r="U54" s="48"/>
    </row>
    <row r="55" spans="1:21">
      <c r="A55" s="3" t="s">
        <v>100</v>
      </c>
      <c r="B55" s="53"/>
      <c r="E55" s="53"/>
      <c r="F55" s="53"/>
      <c r="G55" s="28"/>
      <c r="H55" s="28"/>
      <c r="M55" s="14"/>
      <c r="N55" s="14"/>
      <c r="P55" s="53"/>
      <c r="R55" s="53"/>
      <c r="T55" s="55"/>
      <c r="U55" s="48"/>
    </row>
    <row r="56" spans="1:21">
      <c r="A56" s="3" t="s">
        <v>101</v>
      </c>
      <c r="B56" s="53"/>
      <c r="E56" s="53"/>
      <c r="F56" s="53"/>
      <c r="G56" s="28"/>
      <c r="H56" s="28"/>
      <c r="M56" s="14"/>
      <c r="N56" s="14"/>
      <c r="P56" s="53"/>
      <c r="R56" s="53"/>
      <c r="T56" s="55"/>
      <c r="U56" s="48"/>
    </row>
    <row r="57" spans="1:21">
      <c r="A57" s="3" t="s">
        <v>102</v>
      </c>
      <c r="B57" s="53"/>
      <c r="E57" s="53"/>
      <c r="F57" s="53"/>
      <c r="G57" s="28"/>
      <c r="H57" s="28"/>
      <c r="M57" s="14"/>
      <c r="N57" s="14"/>
      <c r="P57" s="53"/>
      <c r="R57" s="53"/>
      <c r="T57" s="55"/>
      <c r="U57" s="48"/>
    </row>
    <row r="58" spans="1:21">
      <c r="A58" s="3" t="s">
        <v>103</v>
      </c>
      <c r="B58" s="53"/>
      <c r="E58" s="53"/>
      <c r="F58" s="53"/>
      <c r="G58" s="28"/>
      <c r="H58" s="28"/>
      <c r="M58" s="14"/>
      <c r="N58" s="14"/>
      <c r="P58" s="53"/>
      <c r="R58" s="53"/>
      <c r="T58" s="55"/>
      <c r="U58" s="48"/>
    </row>
    <row r="59" spans="1:21">
      <c r="A59" s="3" t="s">
        <v>104</v>
      </c>
      <c r="B59" s="53"/>
      <c r="E59" s="53"/>
      <c r="F59" s="53"/>
      <c r="G59" s="28"/>
      <c r="H59" s="28"/>
      <c r="M59" s="14"/>
      <c r="N59" s="14"/>
      <c r="P59" s="53"/>
      <c r="R59" s="53"/>
      <c r="T59" s="55"/>
      <c r="U59" s="48"/>
    </row>
    <row r="60" spans="1:21">
      <c r="A60" s="3" t="s">
        <v>105</v>
      </c>
      <c r="B60" s="53"/>
      <c r="E60" s="53"/>
      <c r="F60" s="53"/>
      <c r="G60" s="28"/>
      <c r="H60" s="28"/>
      <c r="M60" s="14"/>
      <c r="N60" s="14"/>
      <c r="P60" s="53"/>
      <c r="R60" s="53"/>
      <c r="T60" s="55"/>
      <c r="U60" s="48"/>
    </row>
    <row r="61" spans="1:21">
      <c r="A61" s="3" t="s">
        <v>109</v>
      </c>
      <c r="B61" s="53" t="s">
        <v>114</v>
      </c>
      <c r="E61" s="53">
        <v>343.5</v>
      </c>
      <c r="F61" s="53">
        <v>300</v>
      </c>
      <c r="G61" s="28"/>
      <c r="H61" s="28"/>
      <c r="M61" s="57">
        <v>4750000</v>
      </c>
      <c r="N61" s="14"/>
      <c r="O61" s="54">
        <v>5800000</v>
      </c>
      <c r="P61" s="54">
        <v>24600000</v>
      </c>
      <c r="R61" s="54">
        <v>4000000</v>
      </c>
      <c r="T61" s="55">
        <v>2004</v>
      </c>
      <c r="U61" s="48" t="s">
        <v>115</v>
      </c>
    </row>
    <row r="62" spans="1:21">
      <c r="A62" s="3" t="s">
        <v>110</v>
      </c>
      <c r="B62" s="53"/>
      <c r="E62" s="53"/>
      <c r="F62" s="53"/>
      <c r="G62" s="28"/>
      <c r="H62" s="28"/>
      <c r="M62" s="53"/>
      <c r="N62" s="14"/>
      <c r="O62" s="53"/>
      <c r="P62" s="53"/>
      <c r="R62" s="53"/>
      <c r="T62" s="55"/>
      <c r="U62" s="48"/>
    </row>
    <row r="63" spans="1:21">
      <c r="A63" s="3" t="s">
        <v>111</v>
      </c>
      <c r="B63" s="53"/>
      <c r="E63" s="53"/>
      <c r="F63" s="53"/>
      <c r="G63" s="28"/>
      <c r="H63" s="28"/>
      <c r="M63" s="53"/>
      <c r="N63" s="14"/>
      <c r="O63" s="53"/>
      <c r="P63" s="53"/>
      <c r="R63" s="53"/>
      <c r="T63" s="55"/>
      <c r="U63" s="48"/>
    </row>
    <row r="64" spans="1:21">
      <c r="A64" s="3" t="s">
        <v>112</v>
      </c>
      <c r="B64" s="53"/>
      <c r="E64" s="53"/>
      <c r="F64" s="53"/>
      <c r="G64" s="28"/>
      <c r="H64" s="28"/>
      <c r="M64" s="53"/>
      <c r="N64" s="14"/>
      <c r="O64" s="53"/>
      <c r="P64" s="53"/>
      <c r="R64" s="53"/>
      <c r="T64" s="55"/>
      <c r="U64" s="48"/>
    </row>
    <row r="65" spans="1:21">
      <c r="A65" s="3" t="s">
        <v>113</v>
      </c>
      <c r="B65" s="53"/>
      <c r="E65" s="53"/>
      <c r="F65" s="53"/>
      <c r="G65" s="28"/>
      <c r="H65" s="28"/>
      <c r="M65" s="53"/>
      <c r="N65" s="14"/>
      <c r="O65" s="53"/>
      <c r="P65" s="53"/>
      <c r="R65" s="53"/>
      <c r="T65" s="55"/>
      <c r="U65" s="48"/>
    </row>
    <row r="66" spans="1:21">
      <c r="A66" s="3" t="s">
        <v>116</v>
      </c>
      <c r="B66" s="53" t="s">
        <v>114</v>
      </c>
      <c r="E66" s="52">
        <v>625</v>
      </c>
      <c r="F66" s="56">
        <v>600</v>
      </c>
      <c r="G66" s="31"/>
      <c r="H66" s="31"/>
      <c r="M66" s="14"/>
      <c r="N66" s="14"/>
      <c r="P66" s="54">
        <v>3900000</v>
      </c>
      <c r="T66" s="55">
        <v>2013</v>
      </c>
      <c r="U66" s="48" t="s">
        <v>118</v>
      </c>
    </row>
    <row r="67" spans="1:21">
      <c r="A67" s="3" t="s">
        <v>117</v>
      </c>
      <c r="B67" s="53"/>
      <c r="E67" s="53"/>
      <c r="F67" s="53"/>
      <c r="G67" s="28"/>
      <c r="H67" s="28"/>
      <c r="M67" s="14"/>
      <c r="N67" s="14"/>
      <c r="P67" s="53"/>
      <c r="T67" s="55"/>
      <c r="U67" s="48"/>
    </row>
    <row r="68" spans="1:21">
      <c r="A68" s="3" t="s">
        <v>119</v>
      </c>
      <c r="B68" s="48" t="s">
        <v>121</v>
      </c>
      <c r="E68" s="52">
        <v>1192</v>
      </c>
      <c r="F68" s="56">
        <v>1266</v>
      </c>
      <c r="G68" s="31"/>
      <c r="H68" s="31"/>
      <c r="M68" s="14"/>
      <c r="N68" s="14"/>
      <c r="P68" s="54">
        <v>4400000</v>
      </c>
      <c r="R68" s="54">
        <v>290000</v>
      </c>
      <c r="T68" s="55">
        <v>2015</v>
      </c>
      <c r="U68" s="48" t="s">
        <v>122</v>
      </c>
    </row>
    <row r="69" spans="1:21">
      <c r="A69" s="3" t="s">
        <v>120</v>
      </c>
      <c r="B69" s="48"/>
      <c r="E69" s="53"/>
      <c r="F69" s="53"/>
      <c r="G69" s="28"/>
      <c r="H69" s="28"/>
      <c r="M69" s="14"/>
      <c r="N69" s="14"/>
      <c r="P69" s="53"/>
      <c r="R69" s="53"/>
      <c r="T69" s="55"/>
      <c r="U69" s="48"/>
    </row>
    <row r="70" spans="1:21">
      <c r="A70" s="3" t="s">
        <v>123</v>
      </c>
      <c r="B70" s="3" t="s">
        <v>4</v>
      </c>
      <c r="C70" s="5">
        <v>3082</v>
      </c>
      <c r="D70" s="5">
        <v>1773</v>
      </c>
      <c r="M70" s="14"/>
      <c r="N70" s="14"/>
      <c r="O70" s="6">
        <v>8766000</v>
      </c>
      <c r="P70" s="6">
        <v>42947000</v>
      </c>
      <c r="R70" s="6">
        <v>4100000</v>
      </c>
      <c r="T70" s="9">
        <v>2007</v>
      </c>
      <c r="U70" s="26" t="s">
        <v>124</v>
      </c>
    </row>
    <row r="71" spans="1:21">
      <c r="A71" s="3" t="s">
        <v>126</v>
      </c>
      <c r="B71" s="3" t="s">
        <v>125</v>
      </c>
      <c r="E71" s="5">
        <v>12161</v>
      </c>
      <c r="G71" s="3">
        <v>496</v>
      </c>
      <c r="K71" s="67">
        <v>62</v>
      </c>
      <c r="L71" s="3">
        <v>780</v>
      </c>
      <c r="M71" s="14">
        <v>12000000</v>
      </c>
      <c r="N71" s="14"/>
      <c r="O71" s="6">
        <v>116910000</v>
      </c>
      <c r="P71" s="6">
        <v>139500000</v>
      </c>
      <c r="R71" s="6">
        <v>10000000</v>
      </c>
      <c r="T71" s="9">
        <v>2009</v>
      </c>
      <c r="U71" s="26" t="s">
        <v>127</v>
      </c>
    </row>
    <row r="72" spans="1:21">
      <c r="A72" s="3" t="s">
        <v>129</v>
      </c>
      <c r="B72" s="3" t="s">
        <v>130</v>
      </c>
      <c r="E72" s="3">
        <v>532</v>
      </c>
      <c r="F72" s="3">
        <v>962</v>
      </c>
      <c r="K72" s="67">
        <v>711</v>
      </c>
      <c r="M72" s="14">
        <v>453496000</v>
      </c>
      <c r="N72" s="14"/>
      <c r="P72" s="6">
        <v>306562000</v>
      </c>
      <c r="Q72" s="6"/>
      <c r="R72" s="6">
        <v>28937000</v>
      </c>
      <c r="T72" s="9">
        <v>2005</v>
      </c>
      <c r="U72" s="26" t="s">
        <v>128</v>
      </c>
    </row>
    <row r="73" spans="1:21">
      <c r="A73" s="3" t="s">
        <v>131</v>
      </c>
      <c r="B73" s="3" t="s">
        <v>281</v>
      </c>
      <c r="E73" s="3">
        <v>836</v>
      </c>
      <c r="F73" s="3">
        <v>828</v>
      </c>
      <c r="M73" s="14"/>
      <c r="N73" s="14"/>
      <c r="O73" s="6">
        <v>33400000</v>
      </c>
      <c r="P73" s="6">
        <v>74000000</v>
      </c>
      <c r="R73" s="6">
        <v>10600000</v>
      </c>
      <c r="T73" s="9">
        <v>2004</v>
      </c>
      <c r="U73" s="26" t="s">
        <v>132</v>
      </c>
    </row>
    <row r="74" spans="1:21">
      <c r="A74" s="3" t="s">
        <v>133</v>
      </c>
      <c r="B74" s="3" t="s">
        <v>135</v>
      </c>
      <c r="E74" s="5">
        <v>1730</v>
      </c>
      <c r="F74" s="3">
        <v>952</v>
      </c>
      <c r="G74" s="5">
        <v>2333</v>
      </c>
      <c r="H74" s="5"/>
      <c r="M74" s="14"/>
      <c r="N74" s="14"/>
      <c r="O74" s="6">
        <v>46490000</v>
      </c>
      <c r="P74" s="6">
        <v>69570000</v>
      </c>
      <c r="R74" s="6">
        <v>9906000</v>
      </c>
      <c r="T74" s="9">
        <v>2003</v>
      </c>
      <c r="U74" s="26" t="s">
        <v>134</v>
      </c>
    </row>
    <row r="75" spans="1:21">
      <c r="A75" s="3" t="s">
        <v>136</v>
      </c>
      <c r="B75" s="3" t="s">
        <v>138</v>
      </c>
      <c r="E75" s="5">
        <v>19729</v>
      </c>
      <c r="F75" s="8">
        <v>6550.5</v>
      </c>
      <c r="G75" s="3">
        <v>763</v>
      </c>
      <c r="K75" s="68">
        <v>1923.1</v>
      </c>
      <c r="L75" s="3">
        <v>30.3</v>
      </c>
      <c r="M75" s="14"/>
      <c r="N75" s="14"/>
      <c r="O75" s="6">
        <v>57700000</v>
      </c>
      <c r="P75" s="6">
        <v>86800000</v>
      </c>
      <c r="R75" s="6">
        <v>7660000</v>
      </c>
      <c r="T75" s="9">
        <v>2010</v>
      </c>
      <c r="U75" s="26" t="s">
        <v>137</v>
      </c>
    </row>
    <row r="76" spans="1:21">
      <c r="A76" s="3" t="s">
        <v>139</v>
      </c>
      <c r="B76" s="53" t="s">
        <v>4</v>
      </c>
      <c r="E76" s="52">
        <v>8935</v>
      </c>
      <c r="F76" s="52">
        <v>9338</v>
      </c>
      <c r="K76" s="67">
        <v>158</v>
      </c>
      <c r="M76" s="14">
        <v>3659586</v>
      </c>
      <c r="N76" s="14"/>
      <c r="P76" s="54">
        <v>800000000</v>
      </c>
      <c r="R76" s="54">
        <v>81647439</v>
      </c>
      <c r="T76" s="55">
        <v>2005</v>
      </c>
      <c r="U76" s="48" t="s">
        <v>147</v>
      </c>
    </row>
    <row r="77" spans="1:21">
      <c r="A77" s="3" t="s">
        <v>140</v>
      </c>
      <c r="B77" s="53"/>
      <c r="E77" s="53"/>
      <c r="F77" s="53"/>
      <c r="K77" s="67">
        <v>120</v>
      </c>
      <c r="M77" s="14">
        <v>2709872</v>
      </c>
      <c r="N77" s="14"/>
      <c r="P77" s="53"/>
      <c r="R77" s="53"/>
      <c r="T77" s="55"/>
      <c r="U77" s="48"/>
    </row>
    <row r="78" spans="1:21">
      <c r="A78" s="3" t="s">
        <v>141</v>
      </c>
      <c r="B78" s="53"/>
      <c r="E78" s="53"/>
      <c r="F78" s="53"/>
      <c r="K78" s="67">
        <v>367</v>
      </c>
      <c r="L78" s="3">
        <v>56</v>
      </c>
      <c r="M78" s="14">
        <v>5659999</v>
      </c>
      <c r="N78" s="14"/>
      <c r="P78" s="53"/>
      <c r="R78" s="53"/>
      <c r="T78" s="55"/>
      <c r="U78" s="48"/>
    </row>
    <row r="79" spans="1:21">
      <c r="A79" s="3" t="s">
        <v>142</v>
      </c>
      <c r="B79" s="53"/>
      <c r="E79" s="53"/>
      <c r="F79" s="53"/>
      <c r="K79" s="67">
        <v>2</v>
      </c>
      <c r="M79" s="14">
        <v>0</v>
      </c>
      <c r="N79" s="14"/>
      <c r="P79" s="53"/>
      <c r="R79" s="53"/>
      <c r="T79" s="55"/>
      <c r="U79" s="48"/>
    </row>
    <row r="80" spans="1:21">
      <c r="A80" s="3" t="s">
        <v>143</v>
      </c>
      <c r="B80" s="53"/>
      <c r="E80" s="53"/>
      <c r="F80" s="53"/>
      <c r="K80" s="67">
        <v>33</v>
      </c>
      <c r="M80" s="14">
        <v>7856661</v>
      </c>
      <c r="N80" s="14"/>
      <c r="P80" s="53"/>
      <c r="R80" s="53"/>
      <c r="T80" s="55"/>
      <c r="U80" s="48"/>
    </row>
    <row r="81" spans="1:21">
      <c r="A81" s="3" t="s">
        <v>144</v>
      </c>
      <c r="B81" s="53"/>
      <c r="E81" s="53"/>
      <c r="F81" s="53"/>
      <c r="K81" s="67">
        <v>215</v>
      </c>
      <c r="L81" s="3">
        <v>173</v>
      </c>
      <c r="M81" s="14">
        <v>7156211</v>
      </c>
      <c r="N81" s="14"/>
      <c r="P81" s="53"/>
      <c r="R81" s="53"/>
      <c r="T81" s="55"/>
      <c r="U81" s="48"/>
    </row>
    <row r="82" spans="1:21">
      <c r="A82" s="3" t="s">
        <v>145</v>
      </c>
      <c r="B82" s="53"/>
      <c r="E82" s="53"/>
      <c r="F82" s="53"/>
      <c r="K82" s="67">
        <v>296</v>
      </c>
      <c r="L82" s="3">
        <v>173</v>
      </c>
      <c r="M82" s="14">
        <v>3845955</v>
      </c>
      <c r="N82" s="14"/>
      <c r="P82" s="53"/>
      <c r="R82" s="53"/>
      <c r="T82" s="55"/>
      <c r="U82" s="48"/>
    </row>
    <row r="83" spans="1:21">
      <c r="A83" s="3" t="s">
        <v>149</v>
      </c>
      <c r="B83" s="53" t="s">
        <v>148</v>
      </c>
      <c r="E83" s="52">
        <v>22942</v>
      </c>
      <c r="K83" s="67">
        <v>377</v>
      </c>
      <c r="M83" s="14">
        <v>21900000</v>
      </c>
      <c r="N83" s="14"/>
      <c r="P83" s="54">
        <v>200000000</v>
      </c>
      <c r="R83" s="54">
        <v>201700000</v>
      </c>
      <c r="T83" s="55">
        <v>2005</v>
      </c>
      <c r="U83" s="48" t="s">
        <v>162</v>
      </c>
    </row>
    <row r="84" spans="1:21">
      <c r="A84" s="3" t="s">
        <v>150</v>
      </c>
      <c r="B84" s="53"/>
      <c r="E84" s="53"/>
      <c r="K84" s="67">
        <v>390</v>
      </c>
      <c r="M84" s="14">
        <v>9400000</v>
      </c>
      <c r="N84" s="14"/>
      <c r="P84" s="53"/>
      <c r="R84" s="53"/>
      <c r="T84" s="55"/>
      <c r="U84" s="48"/>
    </row>
    <row r="85" spans="1:21">
      <c r="A85" s="3" t="s">
        <v>151</v>
      </c>
      <c r="B85" s="53"/>
      <c r="E85" s="53"/>
      <c r="K85" s="67">
        <v>324</v>
      </c>
      <c r="M85" s="14">
        <v>6600000</v>
      </c>
      <c r="N85" s="14"/>
      <c r="P85" s="53"/>
      <c r="R85" s="53"/>
      <c r="T85" s="55"/>
      <c r="U85" s="48"/>
    </row>
    <row r="86" spans="1:21">
      <c r="A86" s="3" t="s">
        <v>152</v>
      </c>
      <c r="B86" s="53"/>
      <c r="E86" s="53"/>
      <c r="K86" s="67">
        <v>28</v>
      </c>
      <c r="M86" s="14">
        <v>3400000</v>
      </c>
      <c r="N86" s="14"/>
      <c r="P86" s="53"/>
      <c r="R86" s="53"/>
      <c r="T86" s="55"/>
      <c r="U86" s="48"/>
    </row>
    <row r="87" spans="1:21">
      <c r="A87" s="3" t="s">
        <v>153</v>
      </c>
      <c r="B87" s="53"/>
      <c r="E87" s="53"/>
      <c r="K87" s="67">
        <v>25</v>
      </c>
      <c r="M87" s="14">
        <v>300000</v>
      </c>
      <c r="N87" s="14"/>
      <c r="P87" s="53"/>
      <c r="R87" s="53"/>
      <c r="T87" s="55"/>
      <c r="U87" s="48"/>
    </row>
    <row r="88" spans="1:21">
      <c r="A88" s="3" t="s">
        <v>154</v>
      </c>
      <c r="B88" s="53"/>
      <c r="E88" s="53"/>
      <c r="K88" s="67">
        <v>7</v>
      </c>
      <c r="M88" s="14">
        <v>600000</v>
      </c>
      <c r="N88" s="14"/>
      <c r="P88" s="53"/>
      <c r="R88" s="53"/>
      <c r="T88" s="55"/>
      <c r="U88" s="48"/>
    </row>
    <row r="89" spans="1:21">
      <c r="A89" s="3" t="s">
        <v>155</v>
      </c>
      <c r="B89" s="53"/>
      <c r="E89" s="53"/>
      <c r="K89" s="67">
        <v>3</v>
      </c>
      <c r="M89" s="14">
        <v>0</v>
      </c>
      <c r="N89" s="14"/>
      <c r="P89" s="53"/>
      <c r="R89" s="53"/>
      <c r="T89" s="55"/>
      <c r="U89" s="48"/>
    </row>
    <row r="90" spans="1:21">
      <c r="A90" s="3" t="s">
        <v>156</v>
      </c>
      <c r="B90" s="53"/>
      <c r="E90" s="53"/>
      <c r="K90" s="67">
        <v>60</v>
      </c>
      <c r="M90" s="14">
        <v>6400000</v>
      </c>
      <c r="N90" s="14"/>
      <c r="P90" s="53"/>
      <c r="R90" s="53"/>
      <c r="T90" s="55"/>
      <c r="U90" s="48"/>
    </row>
    <row r="91" spans="1:21">
      <c r="A91" s="3" t="s">
        <v>157</v>
      </c>
      <c r="B91" s="53"/>
      <c r="E91" s="53"/>
      <c r="K91" s="67">
        <v>173</v>
      </c>
      <c r="M91" s="14">
        <v>800000</v>
      </c>
      <c r="N91" s="14"/>
      <c r="P91" s="53"/>
      <c r="R91" s="53"/>
      <c r="T91" s="55"/>
      <c r="U91" s="48"/>
    </row>
    <row r="92" spans="1:21">
      <c r="A92" s="3" t="s">
        <v>158</v>
      </c>
      <c r="B92" s="53"/>
      <c r="E92" s="53"/>
      <c r="K92" s="67">
        <v>714</v>
      </c>
      <c r="M92" s="14">
        <v>4700000</v>
      </c>
      <c r="N92" s="14"/>
      <c r="P92" s="53"/>
      <c r="R92" s="53"/>
      <c r="T92" s="55"/>
      <c r="U92" s="48"/>
    </row>
    <row r="93" spans="1:21">
      <c r="A93" s="3" t="s">
        <v>159</v>
      </c>
      <c r="B93" s="53"/>
      <c r="E93" s="53"/>
      <c r="K93" s="67">
        <v>337</v>
      </c>
      <c r="M93" s="14">
        <v>7300000</v>
      </c>
      <c r="N93" s="14"/>
      <c r="P93" s="53"/>
      <c r="R93" s="53"/>
      <c r="T93" s="55"/>
      <c r="U93" s="48"/>
    </row>
    <row r="94" spans="1:21">
      <c r="A94" s="3" t="s">
        <v>160</v>
      </c>
      <c r="B94" s="53"/>
      <c r="E94" s="53"/>
      <c r="K94" s="67">
        <v>556</v>
      </c>
      <c r="M94" s="14">
        <v>4500000</v>
      </c>
      <c r="N94" s="14"/>
      <c r="P94" s="53"/>
      <c r="R94" s="53"/>
      <c r="T94" s="55"/>
      <c r="U94" s="48"/>
    </row>
    <row r="95" spans="1:21">
      <c r="A95" s="3" t="s">
        <v>163</v>
      </c>
      <c r="B95" s="28" t="s">
        <v>17</v>
      </c>
      <c r="E95" s="27">
        <v>6568</v>
      </c>
      <c r="F95" s="27">
        <v>3809</v>
      </c>
      <c r="G95" s="28">
        <v>15</v>
      </c>
      <c r="H95" s="28"/>
      <c r="K95" s="67">
        <v>84</v>
      </c>
      <c r="M95" s="14">
        <v>2100000</v>
      </c>
      <c r="N95" s="14"/>
      <c r="P95" s="29">
        <v>150000000</v>
      </c>
      <c r="R95" s="29">
        <v>15700000</v>
      </c>
      <c r="T95" s="30">
        <v>2008</v>
      </c>
      <c r="U95" s="26" t="s">
        <v>164</v>
      </c>
    </row>
    <row r="96" spans="1:21">
      <c r="A96" s="3" t="s">
        <v>194</v>
      </c>
      <c r="B96" s="3" t="s">
        <v>56</v>
      </c>
      <c r="E96" s="3">
        <v>807</v>
      </c>
      <c r="G96" s="5">
        <v>12453</v>
      </c>
      <c r="H96" s="5"/>
      <c r="M96" s="14"/>
      <c r="N96" s="14"/>
      <c r="O96" s="6"/>
      <c r="P96" s="6">
        <v>3000000000</v>
      </c>
      <c r="Q96" s="6">
        <v>21800000</v>
      </c>
      <c r="R96" s="6">
        <v>392500000</v>
      </c>
      <c r="T96" s="9">
        <v>2009</v>
      </c>
      <c r="U96" s="26" t="s">
        <v>309</v>
      </c>
    </row>
    <row r="97" spans="1:21">
      <c r="A97" s="3" t="s">
        <v>166</v>
      </c>
      <c r="B97" s="53" t="s">
        <v>4</v>
      </c>
      <c r="C97" s="52">
        <v>858846</v>
      </c>
      <c r="I97" s="52">
        <v>358169</v>
      </c>
      <c r="K97" s="69"/>
      <c r="M97" s="57">
        <v>740920792</v>
      </c>
      <c r="N97" s="14"/>
      <c r="P97" s="54">
        <v>224079208</v>
      </c>
      <c r="R97" s="54">
        <v>20000000</v>
      </c>
      <c r="T97" s="55">
        <v>2005</v>
      </c>
      <c r="U97" s="48" t="s">
        <v>181</v>
      </c>
    </row>
    <row r="98" spans="1:21">
      <c r="A98" s="3" t="s">
        <v>167</v>
      </c>
      <c r="B98" s="53"/>
      <c r="C98" s="53"/>
      <c r="I98" s="74"/>
      <c r="K98" s="70"/>
      <c r="M98" s="57"/>
      <c r="N98" s="14"/>
      <c r="P98" s="53"/>
      <c r="R98" s="53"/>
      <c r="T98" s="55"/>
      <c r="U98" s="48"/>
    </row>
    <row r="99" spans="1:21">
      <c r="A99" s="3" t="s">
        <v>168</v>
      </c>
      <c r="B99" s="53"/>
      <c r="C99" s="53"/>
      <c r="I99" s="74"/>
      <c r="K99" s="70"/>
      <c r="M99" s="57"/>
      <c r="N99" s="14"/>
      <c r="P99" s="53"/>
      <c r="R99" s="53"/>
      <c r="T99" s="55"/>
      <c r="U99" s="48"/>
    </row>
    <row r="100" spans="1:21">
      <c r="A100" s="3" t="s">
        <v>169</v>
      </c>
      <c r="B100" s="53"/>
      <c r="C100" s="53"/>
      <c r="I100" s="74"/>
      <c r="K100" s="70"/>
      <c r="M100" s="57"/>
      <c r="N100" s="14"/>
      <c r="P100" s="53"/>
      <c r="R100" s="53"/>
      <c r="T100" s="55"/>
      <c r="U100" s="48"/>
    </row>
    <row r="101" spans="1:21">
      <c r="A101" s="3" t="s">
        <v>170</v>
      </c>
      <c r="B101" s="53"/>
      <c r="C101" s="53"/>
      <c r="I101" s="74"/>
      <c r="K101" s="70"/>
      <c r="M101" s="57"/>
      <c r="N101" s="14"/>
      <c r="P101" s="53"/>
      <c r="R101" s="53"/>
      <c r="T101" s="55"/>
      <c r="U101" s="48"/>
    </row>
    <row r="102" spans="1:21">
      <c r="A102" s="3" t="s">
        <v>171</v>
      </c>
      <c r="B102" s="53"/>
      <c r="C102" s="53"/>
      <c r="I102" s="74"/>
      <c r="K102" s="70"/>
      <c r="M102" s="57"/>
      <c r="N102" s="14"/>
      <c r="P102" s="53"/>
      <c r="R102" s="53"/>
      <c r="T102" s="55"/>
      <c r="U102" s="48"/>
    </row>
    <row r="103" spans="1:21">
      <c r="A103" s="3" t="s">
        <v>172</v>
      </c>
      <c r="B103" s="53"/>
      <c r="C103" s="53"/>
      <c r="I103" s="74"/>
      <c r="K103" s="70"/>
      <c r="M103" s="57"/>
      <c r="N103" s="14"/>
      <c r="P103" s="53"/>
      <c r="R103" s="53"/>
      <c r="T103" s="55"/>
      <c r="U103" s="48"/>
    </row>
    <row r="104" spans="1:21">
      <c r="A104" s="3" t="s">
        <v>173</v>
      </c>
      <c r="B104" s="53"/>
      <c r="C104" s="53"/>
      <c r="I104" s="74"/>
      <c r="K104" s="70"/>
      <c r="M104" s="57"/>
      <c r="N104" s="14"/>
      <c r="P104" s="53"/>
      <c r="R104" s="53"/>
      <c r="T104" s="55"/>
      <c r="U104" s="48"/>
    </row>
    <row r="105" spans="1:21">
      <c r="A105" s="3" t="s">
        <v>174</v>
      </c>
      <c r="B105" s="53"/>
      <c r="C105" s="53"/>
      <c r="I105" s="74"/>
      <c r="K105" s="70"/>
      <c r="M105" s="57"/>
      <c r="N105" s="14"/>
      <c r="P105" s="53"/>
      <c r="R105" s="53"/>
      <c r="T105" s="55"/>
      <c r="U105" s="48"/>
    </row>
    <row r="106" spans="1:21">
      <c r="A106" s="3" t="s">
        <v>175</v>
      </c>
      <c r="B106" s="53"/>
      <c r="C106" s="53"/>
      <c r="I106" s="74"/>
      <c r="K106" s="70"/>
      <c r="M106" s="57"/>
      <c r="N106" s="14"/>
      <c r="P106" s="53"/>
      <c r="R106" s="53"/>
      <c r="T106" s="55"/>
      <c r="U106" s="48"/>
    </row>
    <row r="107" spans="1:21">
      <c r="A107" s="3" t="s">
        <v>176</v>
      </c>
      <c r="B107" s="53"/>
      <c r="C107" s="53"/>
      <c r="I107" s="74"/>
      <c r="K107" s="70"/>
      <c r="M107" s="57"/>
      <c r="N107" s="14"/>
      <c r="P107" s="53"/>
      <c r="R107" s="53"/>
      <c r="T107" s="55"/>
      <c r="U107" s="48"/>
    </row>
    <row r="108" spans="1:21">
      <c r="A108" s="3" t="s">
        <v>177</v>
      </c>
      <c r="B108" s="53"/>
      <c r="C108" s="53"/>
      <c r="I108" s="74"/>
      <c r="K108" s="70"/>
      <c r="M108" s="57"/>
      <c r="N108" s="14"/>
      <c r="P108" s="53"/>
      <c r="R108" s="53"/>
      <c r="T108" s="55"/>
      <c r="U108" s="48"/>
    </row>
    <row r="109" spans="1:21">
      <c r="A109" s="3" t="s">
        <v>178</v>
      </c>
      <c r="B109" s="53"/>
      <c r="C109" s="53"/>
      <c r="I109" s="74"/>
      <c r="K109" s="70"/>
      <c r="M109" s="57"/>
      <c r="N109" s="14"/>
      <c r="P109" s="53"/>
      <c r="R109" s="53"/>
      <c r="T109" s="55"/>
      <c r="U109" s="48"/>
    </row>
    <row r="110" spans="1:21">
      <c r="A110" s="3" t="s">
        <v>179</v>
      </c>
      <c r="B110" s="53"/>
      <c r="C110" s="53"/>
      <c r="I110" s="74"/>
      <c r="K110" s="70"/>
      <c r="M110" s="57"/>
      <c r="N110" s="14"/>
      <c r="P110" s="53"/>
      <c r="R110" s="53"/>
      <c r="T110" s="55"/>
      <c r="U110" s="48"/>
    </row>
    <row r="111" spans="1:21">
      <c r="A111" s="3" t="s">
        <v>180</v>
      </c>
      <c r="B111" s="53"/>
      <c r="C111" s="53"/>
      <c r="I111" s="74"/>
      <c r="K111" s="70"/>
      <c r="M111" s="57"/>
      <c r="N111" s="14"/>
      <c r="P111" s="53"/>
      <c r="R111" s="53"/>
      <c r="T111" s="55"/>
      <c r="U111" s="48"/>
    </row>
    <row r="112" spans="1:21" ht="60">
      <c r="A112" s="3" t="s">
        <v>182</v>
      </c>
      <c r="B112" s="3" t="s">
        <v>34</v>
      </c>
      <c r="E112" s="3">
        <v>157</v>
      </c>
      <c r="M112" s="14"/>
      <c r="N112" s="14"/>
      <c r="O112" s="6">
        <v>32000000</v>
      </c>
      <c r="P112" s="6">
        <v>171500000</v>
      </c>
      <c r="Q112" s="6">
        <v>1900000</v>
      </c>
      <c r="R112" s="6">
        <v>16200000</v>
      </c>
      <c r="S112" s="5">
        <v>362</v>
      </c>
      <c r="T112" s="9">
        <v>2003</v>
      </c>
      <c r="U112" s="26" t="s">
        <v>183</v>
      </c>
    </row>
    <row r="113" spans="1:21">
      <c r="A113" s="3" t="s">
        <v>184</v>
      </c>
      <c r="B113" s="3" t="s">
        <v>4</v>
      </c>
      <c r="C113" s="5">
        <v>1724</v>
      </c>
      <c r="D113" s="5">
        <v>1286</v>
      </c>
      <c r="K113" s="66">
        <v>1219</v>
      </c>
      <c r="M113" s="14"/>
      <c r="N113" s="14"/>
      <c r="O113" s="6">
        <v>1750000</v>
      </c>
      <c r="P113" s="6">
        <v>2870000</v>
      </c>
      <c r="Q113" s="6">
        <v>166000</v>
      </c>
      <c r="R113" s="6">
        <v>273000</v>
      </c>
      <c r="T113" s="9">
        <v>2012</v>
      </c>
      <c r="U113" s="26" t="s">
        <v>185</v>
      </c>
    </row>
    <row r="114" spans="1:21">
      <c r="A114" s="3" t="s">
        <v>186</v>
      </c>
      <c r="B114" s="53" t="s">
        <v>188</v>
      </c>
      <c r="E114" s="53">
        <v>710</v>
      </c>
      <c r="F114" s="53">
        <v>228</v>
      </c>
      <c r="L114" s="53">
        <v>108.6</v>
      </c>
      <c r="M114" s="14"/>
      <c r="N114" s="14"/>
      <c r="O114" s="54">
        <v>2950000</v>
      </c>
      <c r="P114" s="54">
        <v>6700000</v>
      </c>
      <c r="Q114" s="54">
        <v>261000</v>
      </c>
      <c r="R114" s="54">
        <v>592000</v>
      </c>
      <c r="T114" s="55">
        <v>2012</v>
      </c>
      <c r="U114" s="48" t="s">
        <v>189</v>
      </c>
    </row>
    <row r="115" spans="1:21">
      <c r="A115" s="3" t="s">
        <v>187</v>
      </c>
      <c r="B115" s="53"/>
      <c r="E115" s="53"/>
      <c r="F115" s="53"/>
      <c r="L115" s="53"/>
      <c r="M115" s="14"/>
      <c r="N115" s="14"/>
      <c r="O115" s="53"/>
      <c r="P115" s="53"/>
      <c r="Q115" s="53"/>
      <c r="R115" s="53"/>
      <c r="T115" s="55"/>
      <c r="U115" s="48"/>
    </row>
    <row r="116" spans="1:21">
      <c r="A116" s="3" t="s">
        <v>190</v>
      </c>
      <c r="B116" s="3" t="s">
        <v>4</v>
      </c>
      <c r="C116" s="5">
        <v>9331</v>
      </c>
      <c r="D116" s="5">
        <v>4526</v>
      </c>
      <c r="I116" s="3">
        <v>312</v>
      </c>
      <c r="M116" s="14">
        <v>251000000</v>
      </c>
      <c r="N116" s="14"/>
      <c r="O116" s="6">
        <v>22300000</v>
      </c>
      <c r="P116" s="6">
        <v>702000000</v>
      </c>
      <c r="Q116" s="6">
        <v>1800000</v>
      </c>
      <c r="R116" s="6">
        <v>56300000</v>
      </c>
      <c r="T116" s="10">
        <v>2010</v>
      </c>
      <c r="U116" s="26" t="s">
        <v>310</v>
      </c>
    </row>
    <row r="117" spans="1:21">
      <c r="A117" s="3" t="s">
        <v>191</v>
      </c>
      <c r="B117" s="53" t="s">
        <v>165</v>
      </c>
      <c r="E117" s="3">
        <v>146</v>
      </c>
      <c r="F117" s="3">
        <v>109</v>
      </c>
      <c r="G117" s="3">
        <v>184</v>
      </c>
      <c r="H117" s="3">
        <v>117</v>
      </c>
      <c r="M117" s="14"/>
      <c r="N117" s="14"/>
      <c r="P117" s="54">
        <v>586000</v>
      </c>
      <c r="R117" s="54">
        <v>51700</v>
      </c>
      <c r="T117" s="55">
        <v>2012</v>
      </c>
      <c r="U117" s="48" t="s">
        <v>197</v>
      </c>
    </row>
    <row r="118" spans="1:21">
      <c r="A118" s="3" t="s">
        <v>192</v>
      </c>
      <c r="B118" s="53"/>
      <c r="E118" s="3">
        <v>136</v>
      </c>
      <c r="F118" s="3">
        <v>57</v>
      </c>
      <c r="G118" s="3">
        <v>193</v>
      </c>
      <c r="H118" s="3">
        <v>118</v>
      </c>
      <c r="M118" s="14"/>
      <c r="N118" s="14"/>
      <c r="P118" s="53"/>
      <c r="R118" s="53"/>
      <c r="T118" s="55"/>
      <c r="U118" s="48"/>
    </row>
    <row r="119" spans="1:21">
      <c r="A119" s="3" t="s">
        <v>195</v>
      </c>
      <c r="B119" s="3" t="s">
        <v>4</v>
      </c>
      <c r="C119" s="5">
        <v>18293</v>
      </c>
      <c r="D119" s="5">
        <v>14650</v>
      </c>
      <c r="M119" s="14"/>
      <c r="N119" s="14"/>
      <c r="P119" s="6">
        <v>750000</v>
      </c>
      <c r="R119" s="6">
        <v>44000</v>
      </c>
      <c r="T119" s="9">
        <v>2008</v>
      </c>
      <c r="U119" s="26" t="s">
        <v>196</v>
      </c>
    </row>
    <row r="120" spans="1:21">
      <c r="A120" s="3" t="s">
        <v>199</v>
      </c>
      <c r="B120" s="3" t="s">
        <v>4</v>
      </c>
      <c r="C120" s="5">
        <v>62125</v>
      </c>
      <c r="D120" s="5">
        <v>30425</v>
      </c>
      <c r="I120" s="66">
        <v>36270</v>
      </c>
      <c r="M120" s="14"/>
      <c r="N120" s="14"/>
      <c r="O120" s="6">
        <v>13100000</v>
      </c>
      <c r="P120" s="6">
        <v>50400000</v>
      </c>
      <c r="Q120" s="6">
        <v>1100000</v>
      </c>
      <c r="R120" s="6">
        <v>4200000</v>
      </c>
      <c r="T120" s="9">
        <v>2009</v>
      </c>
      <c r="U120" s="26" t="s">
        <v>198</v>
      </c>
    </row>
    <row r="121" spans="1:21">
      <c r="A121" s="3" t="s">
        <v>200</v>
      </c>
      <c r="B121" s="3" t="s">
        <v>188</v>
      </c>
      <c r="C121" s="5">
        <v>764207</v>
      </c>
      <c r="D121" s="5">
        <v>129247</v>
      </c>
      <c r="M121" s="14"/>
      <c r="N121" s="14"/>
      <c r="P121" s="6">
        <v>4200000</v>
      </c>
      <c r="R121" s="6">
        <v>370000</v>
      </c>
      <c r="T121" s="9">
        <v>2014</v>
      </c>
      <c r="U121" s="26" t="s">
        <v>201</v>
      </c>
    </row>
    <row r="122" spans="1:21">
      <c r="A122" s="3" t="s">
        <v>202</v>
      </c>
      <c r="B122" s="3" t="s">
        <v>204</v>
      </c>
      <c r="C122" s="5">
        <v>19903</v>
      </c>
      <c r="D122" s="5">
        <v>2342</v>
      </c>
      <c r="I122" s="66">
        <v>5852</v>
      </c>
      <c r="M122" s="14"/>
      <c r="N122" s="14"/>
      <c r="P122" s="54">
        <v>440000</v>
      </c>
      <c r="R122" s="54">
        <v>40000</v>
      </c>
      <c r="T122" s="55">
        <v>2015</v>
      </c>
      <c r="U122" s="48" t="s">
        <v>206</v>
      </c>
    </row>
    <row r="123" spans="1:21">
      <c r="A123" s="3" t="s">
        <v>203</v>
      </c>
      <c r="B123" s="3" t="s">
        <v>205</v>
      </c>
      <c r="C123" s="5">
        <v>25888</v>
      </c>
      <c r="D123" s="5">
        <v>2261</v>
      </c>
      <c r="I123" s="66">
        <v>2387</v>
      </c>
      <c r="M123" s="14"/>
      <c r="N123" s="14"/>
      <c r="P123" s="53"/>
      <c r="R123" s="53"/>
      <c r="T123" s="55"/>
      <c r="U123" s="48"/>
    </row>
    <row r="124" spans="1:21">
      <c r="A124" s="3" t="s">
        <v>207</v>
      </c>
      <c r="B124" s="3" t="s">
        <v>4</v>
      </c>
      <c r="C124" s="5">
        <v>6242</v>
      </c>
      <c r="D124" s="5">
        <v>2345</v>
      </c>
      <c r="M124" s="14"/>
      <c r="N124" s="14"/>
      <c r="O124" s="6">
        <v>3700000</v>
      </c>
      <c r="P124" s="6">
        <v>5100000</v>
      </c>
      <c r="Q124" s="6">
        <v>351000</v>
      </c>
      <c r="R124" s="6">
        <v>480000</v>
      </c>
      <c r="T124" s="10">
        <v>2006</v>
      </c>
      <c r="U124" s="26" t="s">
        <v>208</v>
      </c>
    </row>
    <row r="125" spans="1:21">
      <c r="A125" s="7" t="s">
        <v>210</v>
      </c>
      <c r="B125" s="53" t="s">
        <v>53</v>
      </c>
      <c r="C125" s="52">
        <v>8788</v>
      </c>
      <c r="D125" s="52">
        <v>2424</v>
      </c>
      <c r="I125" s="53">
        <v>450</v>
      </c>
      <c r="K125" s="70"/>
      <c r="M125" s="14"/>
      <c r="N125" s="14"/>
      <c r="P125" s="54">
        <v>529000</v>
      </c>
      <c r="Q125" s="54">
        <v>46916</v>
      </c>
      <c r="R125" s="54">
        <v>46916</v>
      </c>
      <c r="T125" s="58">
        <v>2008</v>
      </c>
      <c r="U125" s="48" t="s">
        <v>209</v>
      </c>
    </row>
    <row r="126" spans="1:21">
      <c r="A126" s="7" t="s">
        <v>211</v>
      </c>
      <c r="B126" s="53"/>
      <c r="C126" s="53"/>
      <c r="D126" s="53"/>
      <c r="I126" s="74"/>
      <c r="K126" s="70"/>
      <c r="M126" s="14"/>
      <c r="N126" s="14"/>
      <c r="P126" s="53"/>
      <c r="Q126" s="53"/>
      <c r="R126" s="53"/>
      <c r="T126" s="53"/>
      <c r="U126" s="48"/>
    </row>
    <row r="127" spans="1:21">
      <c r="A127" s="7" t="s">
        <v>212</v>
      </c>
      <c r="B127" s="53"/>
      <c r="C127" s="53"/>
      <c r="D127" s="53"/>
      <c r="I127" s="74"/>
      <c r="K127" s="70"/>
      <c r="M127" s="14"/>
      <c r="N127" s="14"/>
      <c r="P127" s="53"/>
      <c r="Q127" s="53"/>
      <c r="R127" s="53"/>
      <c r="T127" s="53"/>
      <c r="U127" s="48"/>
    </row>
    <row r="128" spans="1:21">
      <c r="A128" s="7" t="s">
        <v>213</v>
      </c>
      <c r="B128" s="53"/>
      <c r="C128" s="53"/>
      <c r="D128" s="53"/>
      <c r="I128" s="74"/>
      <c r="K128" s="70"/>
      <c r="M128" s="14"/>
      <c r="N128" s="14"/>
      <c r="P128" s="53"/>
      <c r="Q128" s="53"/>
      <c r="R128" s="53"/>
      <c r="T128" s="53"/>
      <c r="U128" s="48"/>
    </row>
    <row r="129" spans="1:21">
      <c r="A129" s="7" t="s">
        <v>214</v>
      </c>
      <c r="B129" s="53"/>
      <c r="C129" s="53"/>
      <c r="D129" s="53"/>
      <c r="I129" s="74"/>
      <c r="K129" s="70"/>
      <c r="M129" s="14"/>
      <c r="N129" s="14"/>
      <c r="P129" s="53"/>
      <c r="Q129" s="53"/>
      <c r="R129" s="53"/>
      <c r="T129" s="53"/>
      <c r="U129" s="48"/>
    </row>
    <row r="130" spans="1:21">
      <c r="A130" s="7" t="s">
        <v>215</v>
      </c>
      <c r="B130" s="53"/>
      <c r="C130" s="53"/>
      <c r="D130" s="53"/>
      <c r="I130" s="74"/>
      <c r="K130" s="70"/>
      <c r="M130" s="14"/>
      <c r="N130" s="14"/>
      <c r="P130" s="53"/>
      <c r="Q130" s="53"/>
      <c r="R130" s="53"/>
      <c r="T130" s="53"/>
      <c r="U130" s="48"/>
    </row>
    <row r="131" spans="1:21">
      <c r="A131" s="7" t="s">
        <v>216</v>
      </c>
      <c r="B131" s="53"/>
      <c r="C131" s="53"/>
      <c r="D131" s="53"/>
      <c r="I131" s="74"/>
      <c r="K131" s="70"/>
      <c r="M131" s="14"/>
      <c r="N131" s="14"/>
      <c r="P131" s="53"/>
      <c r="Q131" s="53"/>
      <c r="R131" s="53"/>
      <c r="T131" s="53"/>
      <c r="U131" s="48"/>
    </row>
    <row r="132" spans="1:21">
      <c r="A132" s="7" t="s">
        <v>217</v>
      </c>
      <c r="B132" s="53"/>
      <c r="C132" s="53"/>
      <c r="D132" s="53"/>
      <c r="I132" s="74"/>
      <c r="K132" s="70"/>
      <c r="M132" s="14"/>
      <c r="N132" s="14"/>
      <c r="P132" s="53"/>
      <c r="Q132" s="53"/>
      <c r="R132" s="53"/>
      <c r="T132" s="53"/>
      <c r="U132" s="48"/>
    </row>
    <row r="133" spans="1:21">
      <c r="A133" s="7" t="s">
        <v>218</v>
      </c>
      <c r="B133" s="53"/>
      <c r="C133" s="53"/>
      <c r="D133" s="53"/>
      <c r="I133" s="74"/>
      <c r="K133" s="70"/>
      <c r="M133" s="14"/>
      <c r="N133" s="14"/>
      <c r="P133" s="53"/>
      <c r="Q133" s="53"/>
      <c r="R133" s="53"/>
      <c r="T133" s="53"/>
      <c r="U133" s="48"/>
    </row>
    <row r="134" spans="1:21">
      <c r="A134" s="7" t="s">
        <v>219</v>
      </c>
      <c r="B134" s="53"/>
      <c r="C134" s="53"/>
      <c r="D134" s="53"/>
      <c r="I134" s="74"/>
      <c r="K134" s="70"/>
      <c r="M134" s="14"/>
      <c r="N134" s="14"/>
      <c r="P134" s="53"/>
      <c r="Q134" s="53"/>
      <c r="R134" s="53"/>
      <c r="T134" s="53"/>
      <c r="U134" s="48"/>
    </row>
    <row r="135" spans="1:21">
      <c r="A135" s="7" t="s">
        <v>220</v>
      </c>
      <c r="B135" s="53"/>
      <c r="C135" s="53"/>
      <c r="D135" s="53"/>
      <c r="I135" s="74"/>
      <c r="K135" s="70"/>
      <c r="M135" s="14"/>
      <c r="N135" s="14"/>
      <c r="P135" s="53"/>
      <c r="Q135" s="53"/>
      <c r="R135" s="53"/>
      <c r="T135" s="53"/>
      <c r="U135" s="48"/>
    </row>
    <row r="136" spans="1:21">
      <c r="A136" s="7" t="s">
        <v>221</v>
      </c>
      <c r="B136" s="53"/>
      <c r="C136" s="53"/>
      <c r="D136" s="53"/>
      <c r="I136" s="74"/>
      <c r="K136" s="70"/>
      <c r="M136" s="14"/>
      <c r="N136" s="14"/>
      <c r="P136" s="53"/>
      <c r="Q136" s="53"/>
      <c r="R136" s="53"/>
      <c r="T136" s="53"/>
      <c r="U136" s="48"/>
    </row>
    <row r="137" spans="1:21">
      <c r="A137" s="3" t="s">
        <v>222</v>
      </c>
      <c r="B137" s="3" t="s">
        <v>4</v>
      </c>
      <c r="C137" s="5">
        <v>7779</v>
      </c>
      <c r="D137" s="5">
        <v>6330</v>
      </c>
      <c r="I137" s="5">
        <v>2917</v>
      </c>
      <c r="M137" s="14"/>
      <c r="N137" s="14"/>
      <c r="O137" s="6">
        <v>31400000</v>
      </c>
      <c r="P137" s="6">
        <v>164400000</v>
      </c>
      <c r="R137" s="6">
        <v>15000000</v>
      </c>
      <c r="T137" s="10">
        <v>2002</v>
      </c>
      <c r="U137" s="26" t="s">
        <v>317</v>
      </c>
    </row>
    <row r="138" spans="1:21" s="26" customFormat="1" ht="30">
      <c r="A138" s="26" t="s">
        <v>223</v>
      </c>
      <c r="B138" s="26" t="s">
        <v>224</v>
      </c>
      <c r="C138" s="11">
        <v>24930560</v>
      </c>
      <c r="D138" s="11">
        <v>7413760</v>
      </c>
      <c r="I138" s="11">
        <v>1230912</v>
      </c>
      <c r="K138" s="71"/>
      <c r="M138" s="24"/>
      <c r="N138" s="24"/>
      <c r="O138" s="12"/>
      <c r="P138" s="12">
        <v>16000000</v>
      </c>
      <c r="Q138" s="12"/>
      <c r="R138" s="12">
        <v>805000</v>
      </c>
      <c r="S138" s="11"/>
      <c r="T138" s="13">
        <v>2014</v>
      </c>
      <c r="U138" s="26" t="s">
        <v>318</v>
      </c>
    </row>
    <row r="139" spans="1:21" ht="60">
      <c r="A139" s="3" t="s">
        <v>225</v>
      </c>
      <c r="B139" s="3" t="s">
        <v>227</v>
      </c>
      <c r="C139" s="5">
        <v>1211</v>
      </c>
      <c r="I139" s="3">
        <v>51</v>
      </c>
      <c r="M139" s="14"/>
      <c r="N139" s="14"/>
      <c r="O139" s="6">
        <v>14200000</v>
      </c>
      <c r="P139" s="6">
        <v>41800000</v>
      </c>
      <c r="Q139" s="6">
        <v>1328000</v>
      </c>
      <c r="R139" s="6">
        <v>3911000</v>
      </c>
      <c r="T139" s="9">
        <v>2007</v>
      </c>
      <c r="U139" s="26" t="s">
        <v>226</v>
      </c>
    </row>
    <row r="140" spans="1:21">
      <c r="A140" s="3" t="s">
        <v>229</v>
      </c>
      <c r="B140" s="3" t="s">
        <v>106</v>
      </c>
      <c r="C140" s="5">
        <v>1300</v>
      </c>
      <c r="I140" s="3">
        <v>71</v>
      </c>
      <c r="M140" s="14"/>
      <c r="N140" s="14"/>
      <c r="O140" s="54">
        <v>85800000</v>
      </c>
      <c r="P140" s="54">
        <v>166000000</v>
      </c>
      <c r="Q140" s="54">
        <v>8100000</v>
      </c>
      <c r="R140" s="54">
        <v>15700000</v>
      </c>
      <c r="T140" s="55">
        <v>2006</v>
      </c>
      <c r="U140" s="48" t="s">
        <v>228</v>
      </c>
    </row>
    <row r="141" spans="1:21">
      <c r="A141" s="3" t="s">
        <v>230</v>
      </c>
      <c r="B141" s="3" t="s">
        <v>232</v>
      </c>
      <c r="C141" s="5">
        <v>2404</v>
      </c>
      <c r="M141" s="14"/>
      <c r="N141" s="14"/>
      <c r="O141" s="53"/>
      <c r="P141" s="53"/>
      <c r="Q141" s="53"/>
      <c r="R141" s="53"/>
      <c r="T141" s="53"/>
      <c r="U141" s="48"/>
    </row>
    <row r="142" spans="1:21">
      <c r="A142" s="3" t="s">
        <v>231</v>
      </c>
      <c r="B142" s="3" t="s">
        <v>232</v>
      </c>
      <c r="C142" s="5">
        <v>2490</v>
      </c>
      <c r="M142" s="14"/>
      <c r="N142" s="14"/>
      <c r="O142" s="53"/>
      <c r="P142" s="53"/>
      <c r="Q142" s="53"/>
      <c r="R142" s="53"/>
      <c r="T142" s="53"/>
      <c r="U142" s="48"/>
    </row>
    <row r="143" spans="1:21">
      <c r="A143" s="3" t="s">
        <v>233</v>
      </c>
      <c r="B143" s="3" t="s">
        <v>34</v>
      </c>
      <c r="C143" s="5">
        <v>13973</v>
      </c>
      <c r="D143" s="5">
        <v>3886</v>
      </c>
      <c r="E143" s="3">
        <v>169.3</v>
      </c>
      <c r="I143" s="3">
        <v>130</v>
      </c>
      <c r="M143" s="14"/>
      <c r="N143" s="14"/>
      <c r="P143" s="6">
        <v>20000000</v>
      </c>
      <c r="R143" s="6">
        <v>2000000</v>
      </c>
      <c r="T143" s="9">
        <v>2016</v>
      </c>
      <c r="U143" s="26" t="s">
        <v>234</v>
      </c>
    </row>
    <row r="144" spans="1:21">
      <c r="A144" s="3" t="s">
        <v>235</v>
      </c>
      <c r="B144" s="3" t="s">
        <v>236</v>
      </c>
      <c r="G144" s="5">
        <v>5855</v>
      </c>
      <c r="M144" s="14"/>
      <c r="N144" s="14"/>
      <c r="P144" s="6">
        <v>623000</v>
      </c>
      <c r="R144" s="6">
        <v>54900</v>
      </c>
      <c r="T144" s="9">
        <v>2009</v>
      </c>
      <c r="U144" s="26" t="s">
        <v>237</v>
      </c>
    </row>
    <row r="145" spans="1:21">
      <c r="A145" s="3" t="s">
        <v>238</v>
      </c>
      <c r="B145" s="3" t="s">
        <v>4</v>
      </c>
      <c r="C145" s="5">
        <v>376938</v>
      </c>
      <c r="D145" s="5">
        <v>20268</v>
      </c>
      <c r="M145" s="14"/>
      <c r="N145" s="14"/>
      <c r="P145" s="6">
        <v>94900</v>
      </c>
      <c r="R145" s="6">
        <v>8960</v>
      </c>
      <c r="T145" s="9">
        <v>2009</v>
      </c>
      <c r="U145" s="26" t="s">
        <v>239</v>
      </c>
    </row>
    <row r="146" spans="1:21">
      <c r="A146" s="3" t="s">
        <v>240</v>
      </c>
      <c r="B146" s="3" t="s">
        <v>4</v>
      </c>
      <c r="C146" s="5">
        <v>417577</v>
      </c>
      <c r="D146" s="3">
        <v>165</v>
      </c>
      <c r="I146" s="5">
        <v>43549</v>
      </c>
      <c r="M146" s="14">
        <v>8310000</v>
      </c>
      <c r="N146" s="14"/>
      <c r="P146" s="6">
        <v>306000</v>
      </c>
      <c r="R146" s="6">
        <v>28900</v>
      </c>
      <c r="T146" s="9">
        <v>2008</v>
      </c>
      <c r="U146" s="26" t="s">
        <v>241</v>
      </c>
    </row>
    <row r="147" spans="1:21">
      <c r="A147" s="3" t="s">
        <v>242</v>
      </c>
      <c r="B147" s="3" t="s">
        <v>243</v>
      </c>
      <c r="C147" s="5">
        <v>6446200</v>
      </c>
      <c r="D147" s="5">
        <v>1079500</v>
      </c>
      <c r="M147" s="14"/>
      <c r="N147" s="14"/>
      <c r="P147" s="6">
        <v>4470000</v>
      </c>
      <c r="R147" s="6">
        <v>300000</v>
      </c>
      <c r="S147" s="5">
        <v>425</v>
      </c>
      <c r="T147" s="9">
        <v>1994</v>
      </c>
      <c r="U147" s="26" t="s">
        <v>244</v>
      </c>
    </row>
    <row r="148" spans="1:21" ht="60">
      <c r="A148" s="3" t="s">
        <v>245</v>
      </c>
      <c r="B148" s="3" t="s">
        <v>4</v>
      </c>
      <c r="C148" s="5">
        <v>156344</v>
      </c>
      <c r="D148" s="5"/>
      <c r="I148" s="5">
        <v>110592</v>
      </c>
      <c r="M148" s="14"/>
      <c r="N148" s="14"/>
      <c r="P148" s="6">
        <v>503195107</v>
      </c>
      <c r="R148" s="6">
        <v>46912009</v>
      </c>
      <c r="T148" s="9">
        <v>2000</v>
      </c>
      <c r="U148" s="26" t="s">
        <v>319</v>
      </c>
    </row>
    <row r="149" spans="1:21" ht="75">
      <c r="A149" s="3" t="s">
        <v>297</v>
      </c>
      <c r="B149" s="3" t="s">
        <v>282</v>
      </c>
      <c r="C149" s="5"/>
      <c r="D149" s="5"/>
      <c r="G149" s="5">
        <v>2560</v>
      </c>
      <c r="M149" s="14"/>
      <c r="N149" s="14"/>
      <c r="P149" s="6">
        <v>20100000</v>
      </c>
      <c r="R149" s="6">
        <v>1500000</v>
      </c>
      <c r="T149" s="9">
        <v>2006</v>
      </c>
      <c r="U149" s="26" t="s">
        <v>283</v>
      </c>
    </row>
    <row r="150" spans="1:21">
      <c r="A150" s="3" t="s">
        <v>284</v>
      </c>
      <c r="B150" s="3" t="s">
        <v>232</v>
      </c>
      <c r="C150" s="5"/>
      <c r="D150" s="5"/>
      <c r="G150" s="5">
        <v>1313</v>
      </c>
      <c r="M150" s="14"/>
      <c r="N150" s="14"/>
      <c r="P150" s="6">
        <v>3400000</v>
      </c>
      <c r="R150" s="6">
        <v>250000</v>
      </c>
      <c r="T150" s="9">
        <v>2009</v>
      </c>
      <c r="U150" s="26" t="s">
        <v>285</v>
      </c>
    </row>
    <row r="151" spans="1:21">
      <c r="A151" s="3" t="s">
        <v>286</v>
      </c>
      <c r="B151" s="3" t="s">
        <v>4</v>
      </c>
      <c r="C151" s="5"/>
      <c r="D151" s="5"/>
      <c r="G151" s="3">
        <v>139</v>
      </c>
      <c r="M151" s="6">
        <v>104400</v>
      </c>
      <c r="N151" s="14"/>
      <c r="P151" s="6">
        <v>38000000</v>
      </c>
      <c r="Q151" s="6">
        <v>158000</v>
      </c>
      <c r="R151" s="6">
        <v>3886000</v>
      </c>
      <c r="T151" s="9">
        <v>2011</v>
      </c>
      <c r="U151" s="26" t="s">
        <v>287</v>
      </c>
    </row>
    <row r="152" spans="1:21">
      <c r="A152" s="3" t="s">
        <v>288</v>
      </c>
      <c r="B152" s="48" t="s">
        <v>290</v>
      </c>
      <c r="C152" s="5"/>
      <c r="D152" s="5"/>
      <c r="G152" s="52">
        <v>2945</v>
      </c>
      <c r="M152" s="14"/>
      <c r="N152" s="14"/>
      <c r="P152" s="54">
        <v>33296478</v>
      </c>
      <c r="R152" s="54">
        <v>1664824</v>
      </c>
      <c r="T152" s="55">
        <v>2008</v>
      </c>
      <c r="U152" s="48" t="s">
        <v>291</v>
      </c>
    </row>
    <row r="153" spans="1:21">
      <c r="A153" s="3" t="s">
        <v>289</v>
      </c>
      <c r="B153" s="48"/>
      <c r="C153" s="5"/>
      <c r="D153" s="5"/>
      <c r="G153" s="53"/>
      <c r="M153" s="14"/>
      <c r="N153" s="14"/>
      <c r="P153" s="53"/>
      <c r="R153" s="53"/>
      <c r="T153" s="53"/>
      <c r="U153" s="48"/>
    </row>
    <row r="154" spans="1:21">
      <c r="A154" s="3" t="s">
        <v>292</v>
      </c>
      <c r="C154" s="5"/>
      <c r="D154" s="5"/>
      <c r="M154" s="14"/>
      <c r="N154" s="14"/>
      <c r="P154" s="6">
        <v>80000000</v>
      </c>
      <c r="Q154" s="6">
        <v>188000</v>
      </c>
      <c r="R154" s="6">
        <v>9100000</v>
      </c>
      <c r="T154" s="10">
        <v>2012</v>
      </c>
      <c r="U154" s="26" t="s">
        <v>293</v>
      </c>
    </row>
    <row r="155" spans="1:21">
      <c r="A155" s="3" t="s">
        <v>294</v>
      </c>
      <c r="B155" s="3" t="s">
        <v>17</v>
      </c>
      <c r="C155" s="5"/>
      <c r="D155" s="5"/>
      <c r="K155" s="66">
        <v>1045</v>
      </c>
      <c r="M155" s="14">
        <v>13500</v>
      </c>
      <c r="N155" s="14"/>
      <c r="P155" s="6">
        <v>4050000</v>
      </c>
      <c r="Q155" s="6"/>
      <c r="R155" s="6">
        <v>357815</v>
      </c>
      <c r="T155" s="10">
        <v>2016</v>
      </c>
      <c r="U155" s="26" t="s">
        <v>296</v>
      </c>
    </row>
    <row r="156" spans="1:21">
      <c r="A156" s="3" t="s">
        <v>295</v>
      </c>
      <c r="B156" s="3" t="s">
        <v>282</v>
      </c>
      <c r="C156" s="5"/>
      <c r="D156" s="5"/>
      <c r="K156" s="66">
        <v>1361</v>
      </c>
      <c r="M156" s="14">
        <v>133598</v>
      </c>
      <c r="N156" s="14"/>
      <c r="P156" s="6">
        <v>5220000</v>
      </c>
      <c r="Q156" s="6"/>
      <c r="R156" s="6">
        <v>460924</v>
      </c>
      <c r="T156" s="10">
        <v>2016</v>
      </c>
      <c r="U156" s="26" t="s">
        <v>296</v>
      </c>
    </row>
    <row r="157" spans="1:21">
      <c r="A157" s="3" t="s">
        <v>298</v>
      </c>
      <c r="B157" s="3" t="s">
        <v>236</v>
      </c>
      <c r="C157" s="5"/>
      <c r="D157" s="5"/>
      <c r="G157" s="5">
        <v>3013</v>
      </c>
      <c r="M157" s="14"/>
      <c r="N157" s="14"/>
      <c r="O157" s="6">
        <v>157000</v>
      </c>
      <c r="P157" s="6">
        <v>472000</v>
      </c>
      <c r="Q157" s="6"/>
      <c r="R157" s="6"/>
      <c r="T157" s="10">
        <v>2011</v>
      </c>
      <c r="U157" s="26" t="s">
        <v>299</v>
      </c>
    </row>
    <row r="158" spans="1:21">
      <c r="A158" s="3" t="s">
        <v>300</v>
      </c>
      <c r="B158" s="3" t="s">
        <v>53</v>
      </c>
      <c r="C158" s="5">
        <v>3240</v>
      </c>
      <c r="D158" s="5"/>
      <c r="E158" s="3">
        <v>242</v>
      </c>
      <c r="G158" s="5">
        <v>6130</v>
      </c>
      <c r="M158" s="14"/>
      <c r="N158" s="14"/>
      <c r="P158" s="6"/>
      <c r="Q158" s="6"/>
      <c r="R158" s="6">
        <v>290000</v>
      </c>
      <c r="T158" s="10">
        <v>2015</v>
      </c>
      <c r="U158" s="26" t="s">
        <v>301</v>
      </c>
    </row>
    <row r="159" spans="1:21">
      <c r="A159" s="3" t="s">
        <v>302</v>
      </c>
      <c r="C159" s="5"/>
      <c r="D159" s="5"/>
      <c r="G159" s="5">
        <v>34251</v>
      </c>
      <c r="M159" s="14"/>
      <c r="N159" s="14"/>
      <c r="P159" s="6"/>
      <c r="Q159" s="6"/>
      <c r="R159" s="6">
        <v>95504</v>
      </c>
      <c r="T159" s="10">
        <v>2016</v>
      </c>
      <c r="U159" s="26" t="s">
        <v>303</v>
      </c>
    </row>
    <row r="160" spans="1:21">
      <c r="A160" s="42" t="s">
        <v>304</v>
      </c>
      <c r="B160" s="42"/>
      <c r="C160" s="43"/>
      <c r="D160" s="43"/>
      <c r="E160" s="42"/>
      <c r="F160" s="42"/>
      <c r="G160" s="43">
        <v>34460</v>
      </c>
      <c r="H160" s="42"/>
      <c r="I160" s="42"/>
      <c r="J160" s="42"/>
      <c r="K160" s="72"/>
      <c r="L160" s="42"/>
      <c r="M160" s="44"/>
      <c r="N160" s="44"/>
      <c r="O160" s="42"/>
      <c r="P160" s="45">
        <v>4081600</v>
      </c>
      <c r="Q160" s="45"/>
      <c r="R160" s="45">
        <v>300000</v>
      </c>
      <c r="S160" s="43"/>
      <c r="T160" s="46">
        <v>2008</v>
      </c>
      <c r="U160" s="47" t="s">
        <v>305</v>
      </c>
    </row>
    <row r="161" spans="1:21" s="36" customFormat="1">
      <c r="A161" s="36" t="s">
        <v>321</v>
      </c>
      <c r="C161" s="37">
        <f t="shared" ref="C161:S161" si="0">SUM(C2:C160)</f>
        <v>60169545.600000001</v>
      </c>
      <c r="D161" s="37">
        <f t="shared" si="0"/>
        <v>11261053.6</v>
      </c>
      <c r="E161" s="37">
        <f t="shared" si="0"/>
        <v>83371.7</v>
      </c>
      <c r="F161" s="37">
        <f t="shared" si="0"/>
        <v>27851</v>
      </c>
      <c r="G161" s="37">
        <f t="shared" si="0"/>
        <v>107573</v>
      </c>
      <c r="H161" s="37">
        <f t="shared" si="0"/>
        <v>235</v>
      </c>
      <c r="I161" s="37">
        <f t="shared" si="0"/>
        <v>7787628</v>
      </c>
      <c r="J161" s="37">
        <f t="shared" si="0"/>
        <v>165861</v>
      </c>
      <c r="K161" s="73">
        <f t="shared" si="0"/>
        <v>11379.7</v>
      </c>
      <c r="L161" s="38">
        <f t="shared" si="0"/>
        <v>1320.8999999999999</v>
      </c>
      <c r="M161" s="39">
        <f t="shared" si="0"/>
        <v>1955411884</v>
      </c>
      <c r="N161" s="39">
        <f t="shared" si="0"/>
        <v>13820</v>
      </c>
      <c r="O161" s="39">
        <f t="shared" si="0"/>
        <v>1390838800</v>
      </c>
      <c r="P161" s="39">
        <f t="shared" si="0"/>
        <v>10660137093</v>
      </c>
      <c r="Q161" s="39">
        <f t="shared" si="0"/>
        <v>77918776</v>
      </c>
      <c r="R161" s="39">
        <f t="shared" si="0"/>
        <v>1257745781</v>
      </c>
      <c r="S161" s="37">
        <f t="shared" si="0"/>
        <v>2674</v>
      </c>
      <c r="T161" s="40"/>
      <c r="U161" s="4"/>
    </row>
    <row r="163" spans="1:21">
      <c r="A163" s="50" t="s">
        <v>322</v>
      </c>
      <c r="B163" s="51"/>
      <c r="C163" s="51"/>
      <c r="D163" s="51"/>
    </row>
    <row r="164" spans="1:21" ht="171" customHeight="1">
      <c r="A164" s="48" t="s">
        <v>325</v>
      </c>
      <c r="B164" s="49"/>
      <c r="C164" s="49"/>
      <c r="D164" s="49"/>
    </row>
    <row r="165" spans="1:21" ht="36" customHeight="1">
      <c r="A165" s="48" t="s">
        <v>323</v>
      </c>
      <c r="B165" s="49"/>
      <c r="C165" s="49"/>
      <c r="D165" s="49"/>
      <c r="U165" s="41"/>
    </row>
    <row r="166" spans="1:21" ht="36" customHeight="1">
      <c r="A166" s="48" t="s">
        <v>324</v>
      </c>
      <c r="B166" s="49"/>
      <c r="C166" s="49"/>
      <c r="D166" s="49"/>
      <c r="U166" s="41"/>
    </row>
    <row r="167" spans="1:21">
      <c r="U167" s="41"/>
    </row>
    <row r="168" spans="1:21">
      <c r="U168" s="41"/>
    </row>
  </sheetData>
  <mergeCells count="136">
    <mergeCell ref="O140:O142"/>
    <mergeCell ref="P140:P142"/>
    <mergeCell ref="Q140:Q142"/>
    <mergeCell ref="R140:R142"/>
    <mergeCell ref="T140:T142"/>
    <mergeCell ref="U140:U142"/>
    <mergeCell ref="R53:R60"/>
    <mergeCell ref="R61:R65"/>
    <mergeCell ref="R97:R111"/>
    <mergeCell ref="R114:R115"/>
    <mergeCell ref="Q114:Q115"/>
    <mergeCell ref="R122:R123"/>
    <mergeCell ref="R125:R136"/>
    <mergeCell ref="U97:U111"/>
    <mergeCell ref="U76:U82"/>
    <mergeCell ref="T76:T82"/>
    <mergeCell ref="T61:T65"/>
    <mergeCell ref="U61:U65"/>
    <mergeCell ref="U83:U94"/>
    <mergeCell ref="T114:T115"/>
    <mergeCell ref="U114:U115"/>
    <mergeCell ref="T97:T111"/>
    <mergeCell ref="B125:B136"/>
    <mergeCell ref="C125:C136"/>
    <mergeCell ref="D125:D136"/>
    <mergeCell ref="T125:T136"/>
    <mergeCell ref="U117:U118"/>
    <mergeCell ref="P122:P123"/>
    <mergeCell ref="T122:T123"/>
    <mergeCell ref="U122:U123"/>
    <mergeCell ref="B117:B118"/>
    <mergeCell ref="R117:R118"/>
    <mergeCell ref="P117:P118"/>
    <mergeCell ref="T117:T118"/>
    <mergeCell ref="U125:U136"/>
    <mergeCell ref="Q125:Q136"/>
    <mergeCell ref="P125:P136"/>
    <mergeCell ref="K125:K136"/>
    <mergeCell ref="I125:I136"/>
    <mergeCell ref="B114:B115"/>
    <mergeCell ref="E114:E115"/>
    <mergeCell ref="F114:F115"/>
    <mergeCell ref="O114:O115"/>
    <mergeCell ref="P114:P115"/>
    <mergeCell ref="B97:B111"/>
    <mergeCell ref="C97:C111"/>
    <mergeCell ref="P97:P111"/>
    <mergeCell ref="L114:L115"/>
    <mergeCell ref="K97:K111"/>
    <mergeCell ref="I97:I111"/>
    <mergeCell ref="B83:B94"/>
    <mergeCell ref="R83:R94"/>
    <mergeCell ref="P83:P94"/>
    <mergeCell ref="E83:E94"/>
    <mergeCell ref="T83:T94"/>
    <mergeCell ref="B66:B67"/>
    <mergeCell ref="E66:E67"/>
    <mergeCell ref="F66:F67"/>
    <mergeCell ref="T66:T67"/>
    <mergeCell ref="B76:B82"/>
    <mergeCell ref="E76:E82"/>
    <mergeCell ref="F76:F82"/>
    <mergeCell ref="R76:R82"/>
    <mergeCell ref="P76:P82"/>
    <mergeCell ref="I16:I24"/>
    <mergeCell ref="O10:O11"/>
    <mergeCell ref="P10:P11"/>
    <mergeCell ref="Q10:Q11"/>
    <mergeCell ref="R10:R11"/>
    <mergeCell ref="R16:R24"/>
    <mergeCell ref="T16:T24"/>
    <mergeCell ref="C25:C26"/>
    <mergeCell ref="D25:D26"/>
    <mergeCell ref="P25:P26"/>
    <mergeCell ref="O25:O26"/>
    <mergeCell ref="C16:C24"/>
    <mergeCell ref="D16:D24"/>
    <mergeCell ref="P16:P24"/>
    <mergeCell ref="O16:O24"/>
    <mergeCell ref="Q16:Q24"/>
    <mergeCell ref="R25:R26"/>
    <mergeCell ref="M97:M111"/>
    <mergeCell ref="B35:B45"/>
    <mergeCell ref="U12:U13"/>
    <mergeCell ref="B53:B60"/>
    <mergeCell ref="E53:E60"/>
    <mergeCell ref="P53:P60"/>
    <mergeCell ref="F53:F60"/>
    <mergeCell ref="T53:T60"/>
    <mergeCell ref="U53:U60"/>
    <mergeCell ref="T46:T52"/>
    <mergeCell ref="U46:U52"/>
    <mergeCell ref="F35:F45"/>
    <mergeCell ref="U16:U24"/>
    <mergeCell ref="C35:C45"/>
    <mergeCell ref="E35:E45"/>
    <mergeCell ref="O35:O45"/>
    <mergeCell ref="P35:P45"/>
    <mergeCell ref="E46:E52"/>
    <mergeCell ref="F46:F52"/>
    <mergeCell ref="R46:R52"/>
    <mergeCell ref="U35:U45"/>
    <mergeCell ref="T35:T45"/>
    <mergeCell ref="B46:B52"/>
    <mergeCell ref="O46:O52"/>
    <mergeCell ref="Q35:Q45"/>
    <mergeCell ref="R35:R45"/>
    <mergeCell ref="T68:T69"/>
    <mergeCell ref="U68:U69"/>
    <mergeCell ref="B68:B69"/>
    <mergeCell ref="E68:E69"/>
    <mergeCell ref="F68:F69"/>
    <mergeCell ref="P68:P69"/>
    <mergeCell ref="R68:R69"/>
    <mergeCell ref="P61:P65"/>
    <mergeCell ref="O61:O65"/>
    <mergeCell ref="U66:U67"/>
    <mergeCell ref="P66:P67"/>
    <mergeCell ref="B61:B65"/>
    <mergeCell ref="E61:E65"/>
    <mergeCell ref="F61:F65"/>
    <mergeCell ref="S46:S52"/>
    <mergeCell ref="M61:M65"/>
    <mergeCell ref="P46:P52"/>
    <mergeCell ref="Q46:Q52"/>
    <mergeCell ref="G46:G52"/>
    <mergeCell ref="A164:D164"/>
    <mergeCell ref="A163:D163"/>
    <mergeCell ref="A165:D165"/>
    <mergeCell ref="A166:D166"/>
    <mergeCell ref="B152:B153"/>
    <mergeCell ref="G152:G153"/>
    <mergeCell ref="P152:P153"/>
    <mergeCell ref="T152:T153"/>
    <mergeCell ref="U152:U153"/>
    <mergeCell ref="R152:R15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16" zoomScale="125" zoomScaleNormal="125" zoomScalePageLayoutView="125" workbookViewId="0">
      <selection activeCell="D37" sqref="D37"/>
    </sheetView>
  </sheetViews>
  <sheetFormatPr baseColWidth="10" defaultRowHeight="15" x14ac:dyDescent="0"/>
  <cols>
    <col min="1" max="1" width="13.5" customWidth="1"/>
    <col min="2" max="2" width="11.1640625" customWidth="1"/>
    <col min="3" max="3" width="71.5" customWidth="1"/>
  </cols>
  <sheetData>
    <row r="1" spans="1:4">
      <c r="A1" s="2">
        <v>27030</v>
      </c>
      <c r="B1" s="2">
        <v>37826</v>
      </c>
      <c r="C1" t="s">
        <v>246</v>
      </c>
      <c r="D1">
        <v>29.5</v>
      </c>
    </row>
    <row r="2" spans="1:4">
      <c r="A2" s="2">
        <v>27030</v>
      </c>
      <c r="B2" s="2">
        <v>39302</v>
      </c>
      <c r="C2" t="s">
        <v>277</v>
      </c>
      <c r="D2">
        <v>33.5</v>
      </c>
    </row>
    <row r="3" spans="1:4">
      <c r="A3" s="2">
        <v>27030</v>
      </c>
      <c r="B3" s="2">
        <v>36970</v>
      </c>
      <c r="C3" t="s">
        <v>278</v>
      </c>
      <c r="D3">
        <v>27</v>
      </c>
    </row>
    <row r="4" spans="1:4">
      <c r="A4" s="2">
        <v>27030</v>
      </c>
      <c r="B4" s="2">
        <v>42354</v>
      </c>
      <c r="C4" t="s">
        <v>279</v>
      </c>
      <c r="D4">
        <v>42</v>
      </c>
    </row>
    <row r="5" spans="1:4">
      <c r="A5" s="2">
        <v>27030</v>
      </c>
      <c r="B5" s="2">
        <v>41052</v>
      </c>
      <c r="C5" t="s">
        <v>268</v>
      </c>
      <c r="D5" s="1">
        <v>38.5</v>
      </c>
    </row>
    <row r="6" spans="1:4">
      <c r="A6" s="2">
        <v>27030</v>
      </c>
      <c r="B6" s="2">
        <v>31302</v>
      </c>
      <c r="C6" t="s">
        <v>269</v>
      </c>
      <c r="D6">
        <v>11.5</v>
      </c>
    </row>
    <row r="7" spans="1:4">
      <c r="A7" s="2">
        <v>27030</v>
      </c>
      <c r="B7" s="2">
        <v>36397</v>
      </c>
      <c r="C7" t="s">
        <v>270</v>
      </c>
      <c r="D7">
        <v>25.5</v>
      </c>
    </row>
    <row r="8" spans="1:4">
      <c r="A8" s="2">
        <v>27030</v>
      </c>
      <c r="B8" s="2">
        <v>34612</v>
      </c>
      <c r="C8" t="s">
        <v>271</v>
      </c>
      <c r="D8">
        <v>20.5</v>
      </c>
    </row>
    <row r="9" spans="1:4">
      <c r="A9" s="2">
        <v>27030</v>
      </c>
      <c r="B9" s="2">
        <v>31302</v>
      </c>
      <c r="C9" t="s">
        <v>272</v>
      </c>
      <c r="D9">
        <v>11.5</v>
      </c>
    </row>
    <row r="10" spans="1:4">
      <c r="A10" s="2">
        <v>27030</v>
      </c>
      <c r="B10" s="2">
        <v>38251</v>
      </c>
      <c r="C10" t="s">
        <v>273</v>
      </c>
      <c r="D10">
        <v>30.5</v>
      </c>
    </row>
    <row r="11" spans="1:4">
      <c r="A11" s="2">
        <v>27030</v>
      </c>
      <c r="B11" s="2">
        <v>31302</v>
      </c>
      <c r="C11" t="s">
        <v>274</v>
      </c>
      <c r="D11">
        <v>11.5</v>
      </c>
    </row>
    <row r="12" spans="1:4">
      <c r="A12" s="2">
        <v>27030</v>
      </c>
      <c r="B12" s="2">
        <v>40164</v>
      </c>
      <c r="C12" t="s">
        <v>275</v>
      </c>
      <c r="D12">
        <v>36</v>
      </c>
    </row>
    <row r="13" spans="1:4">
      <c r="A13" s="2">
        <v>27030</v>
      </c>
      <c r="B13" s="2">
        <v>31082</v>
      </c>
      <c r="C13" t="s">
        <v>276</v>
      </c>
      <c r="D13">
        <v>11</v>
      </c>
    </row>
    <row r="14" spans="1:4">
      <c r="A14" s="2">
        <v>27393</v>
      </c>
      <c r="B14" s="2">
        <v>34767</v>
      </c>
      <c r="C14" t="s">
        <v>265</v>
      </c>
      <c r="D14">
        <v>20</v>
      </c>
    </row>
    <row r="15" spans="1:4">
      <c r="A15" s="2">
        <v>27393</v>
      </c>
      <c r="B15" s="2">
        <v>34767</v>
      </c>
      <c r="C15" t="s">
        <v>266</v>
      </c>
      <c r="D15">
        <v>20</v>
      </c>
    </row>
    <row r="16" spans="1:4">
      <c r="A16" s="2">
        <v>27393</v>
      </c>
      <c r="B16" s="2">
        <v>34767</v>
      </c>
      <c r="C16" t="s">
        <v>267</v>
      </c>
      <c r="D16">
        <v>20</v>
      </c>
    </row>
    <row r="17" spans="1:4">
      <c r="A17" s="2">
        <v>28380</v>
      </c>
      <c r="B17" s="2">
        <v>41730</v>
      </c>
      <c r="C17" t="s">
        <v>264</v>
      </c>
      <c r="D17">
        <v>36.5</v>
      </c>
    </row>
    <row r="18" spans="1:4">
      <c r="A18" s="2">
        <v>28558</v>
      </c>
      <c r="B18" s="2">
        <v>40668</v>
      </c>
      <c r="C18" t="s">
        <v>263</v>
      </c>
      <c r="D18">
        <v>33</v>
      </c>
    </row>
    <row r="19" spans="1:4">
      <c r="A19" s="2">
        <v>29041</v>
      </c>
      <c r="B19" s="2">
        <v>40788</v>
      </c>
      <c r="C19" t="s">
        <v>262</v>
      </c>
      <c r="D19">
        <v>32</v>
      </c>
    </row>
    <row r="20" spans="1:4">
      <c r="A20" s="2">
        <v>27030</v>
      </c>
      <c r="B20" s="2">
        <v>31932</v>
      </c>
      <c r="C20" t="s">
        <v>261</v>
      </c>
      <c r="D20">
        <v>13.5</v>
      </c>
    </row>
    <row r="21" spans="1:4">
      <c r="A21" s="2">
        <v>29481</v>
      </c>
      <c r="B21" s="2">
        <v>37495</v>
      </c>
      <c r="C21" t="s">
        <v>260</v>
      </c>
      <c r="D21">
        <v>22</v>
      </c>
    </row>
    <row r="22" spans="1:4">
      <c r="A22" s="2">
        <v>30901</v>
      </c>
      <c r="B22" s="2">
        <v>42411</v>
      </c>
      <c r="C22" t="s">
        <v>259</v>
      </c>
      <c r="D22">
        <v>31.5</v>
      </c>
    </row>
    <row r="23" spans="1:4">
      <c r="A23" s="2">
        <v>31209</v>
      </c>
      <c r="B23" s="2">
        <v>42376</v>
      </c>
      <c r="C23" t="s">
        <v>258</v>
      </c>
      <c r="D23">
        <v>30.5</v>
      </c>
    </row>
    <row r="24" spans="1:4">
      <c r="A24" s="2">
        <v>31259</v>
      </c>
      <c r="B24" s="2">
        <v>41337</v>
      </c>
      <c r="C24" t="s">
        <v>257</v>
      </c>
      <c r="D24">
        <v>27.5</v>
      </c>
    </row>
    <row r="25" spans="1:4">
      <c r="A25" s="2">
        <v>31295</v>
      </c>
      <c r="B25" s="2">
        <v>40592</v>
      </c>
      <c r="C25" t="s">
        <v>256</v>
      </c>
      <c r="D25">
        <v>25.5</v>
      </c>
    </row>
    <row r="26" spans="1:4">
      <c r="A26" s="2">
        <v>31658</v>
      </c>
      <c r="B26" s="2">
        <v>40875</v>
      </c>
      <c r="C26" t="s">
        <v>255</v>
      </c>
      <c r="D26">
        <v>25</v>
      </c>
    </row>
    <row r="27" spans="1:4">
      <c r="A27" s="2">
        <v>32615</v>
      </c>
      <c r="B27" s="2">
        <v>41439</v>
      </c>
      <c r="C27" t="s">
        <v>254</v>
      </c>
      <c r="D27">
        <v>24</v>
      </c>
    </row>
    <row r="28" spans="1:4">
      <c r="A28" s="2">
        <v>32968</v>
      </c>
      <c r="B28" s="2">
        <v>41612</v>
      </c>
      <c r="C28" t="s">
        <v>253</v>
      </c>
      <c r="D28">
        <v>23.5</v>
      </c>
    </row>
    <row r="29" spans="1:4">
      <c r="A29" s="2">
        <v>33073</v>
      </c>
      <c r="B29" s="2">
        <v>37901</v>
      </c>
      <c r="C29" t="s">
        <v>252</v>
      </c>
      <c r="D29">
        <v>13.5</v>
      </c>
    </row>
    <row r="30" spans="1:4">
      <c r="A30" s="2">
        <v>33610</v>
      </c>
      <c r="B30" s="2">
        <v>42440</v>
      </c>
      <c r="C30" t="s">
        <v>251</v>
      </c>
      <c r="D30">
        <v>23.5</v>
      </c>
    </row>
    <row r="31" spans="1:4">
      <c r="A31" s="2">
        <v>34260</v>
      </c>
      <c r="B31" s="2">
        <v>42086</v>
      </c>
      <c r="C31" t="s">
        <v>250</v>
      </c>
      <c r="D31">
        <v>21.5</v>
      </c>
    </row>
    <row r="32" spans="1:4">
      <c r="A32" s="2">
        <v>27030</v>
      </c>
      <c r="B32" s="2">
        <v>34501</v>
      </c>
      <c r="C32" t="s">
        <v>249</v>
      </c>
      <c r="D32">
        <v>20.5</v>
      </c>
    </row>
    <row r="33" spans="1:4">
      <c r="A33" s="2">
        <v>35572</v>
      </c>
      <c r="B33" s="2">
        <v>38582</v>
      </c>
      <c r="C33" t="s">
        <v>248</v>
      </c>
      <c r="D33">
        <v>8</v>
      </c>
    </row>
    <row r="34" spans="1:4">
      <c r="A34" s="2">
        <v>36402</v>
      </c>
      <c r="B34" s="2">
        <v>40801</v>
      </c>
      <c r="C34" t="s">
        <v>247</v>
      </c>
      <c r="D34">
        <v>12</v>
      </c>
    </row>
    <row r="36" spans="1:4">
      <c r="D36">
        <f>SUM(D1:D35)/34</f>
        <v>23.882352941176471</v>
      </c>
    </row>
  </sheetData>
  <sortState ref="A1:D34">
    <sortCondition ref="A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opLeftCell="A14" workbookViewId="0">
      <selection activeCell="B22" sqref="B22:C22"/>
    </sheetView>
  </sheetViews>
  <sheetFormatPr baseColWidth="10" defaultRowHeight="15" x14ac:dyDescent="0"/>
  <sheetData>
    <row r="1" spans="1:3" ht="16" thickBot="1">
      <c r="A1" s="15"/>
      <c r="B1" s="16"/>
      <c r="C1" s="15"/>
    </row>
    <row r="2" spans="1:3" ht="16" thickTop="1">
      <c r="A2" s="17"/>
      <c r="B2" s="18"/>
      <c r="C2" s="17"/>
    </row>
    <row r="3" spans="1:3">
      <c r="A3" s="19"/>
      <c r="B3" s="20"/>
      <c r="C3" s="21"/>
    </row>
    <row r="4" spans="1:3">
      <c r="A4" s="19"/>
      <c r="B4" s="20"/>
      <c r="C4" s="21"/>
    </row>
    <row r="5" spans="1:3">
      <c r="A5" s="19"/>
      <c r="B5" s="20"/>
      <c r="C5" s="21"/>
    </row>
    <row r="6" spans="1:3">
      <c r="A6" s="19"/>
      <c r="B6" s="20"/>
      <c r="C6" s="21"/>
    </row>
    <row r="7" spans="1:3">
      <c r="A7" s="19"/>
      <c r="B7" s="20"/>
      <c r="C7" s="21"/>
    </row>
    <row r="8" spans="1:3">
      <c r="A8" s="19"/>
      <c r="B8" s="20"/>
      <c r="C8" s="21"/>
    </row>
    <row r="9" spans="1:3">
      <c r="A9" s="19"/>
      <c r="B9" s="20"/>
      <c r="C9" s="21"/>
    </row>
    <row r="10" spans="1:3">
      <c r="A10" s="19"/>
      <c r="B10" s="20"/>
      <c r="C10" s="21"/>
    </row>
    <row r="11" spans="1:3">
      <c r="A11" s="59"/>
      <c r="B11" s="61">
        <v>11400</v>
      </c>
      <c r="C11" s="63">
        <v>993</v>
      </c>
    </row>
    <row r="12" spans="1:3">
      <c r="A12" s="60"/>
      <c r="B12" s="62"/>
      <c r="C12" s="64"/>
    </row>
    <row r="13" spans="1:3">
      <c r="A13" s="19"/>
      <c r="B13" s="22">
        <v>8180</v>
      </c>
      <c r="C13" s="23">
        <v>705</v>
      </c>
    </row>
    <row r="14" spans="1:3">
      <c r="A14" s="19"/>
      <c r="B14" s="22">
        <v>12900</v>
      </c>
      <c r="C14" s="23">
        <v>1120</v>
      </c>
    </row>
    <row r="15" spans="1:3">
      <c r="A15" s="19"/>
      <c r="B15" s="22">
        <v>30900</v>
      </c>
      <c r="C15" s="23">
        <v>2620</v>
      </c>
    </row>
    <row r="16" spans="1:3">
      <c r="A16" s="19"/>
      <c r="B16" s="22">
        <v>56900</v>
      </c>
      <c r="C16" s="23">
        <v>5020</v>
      </c>
    </row>
    <row r="17" spans="1:3">
      <c r="A17" s="19"/>
      <c r="B17" s="22">
        <v>8480</v>
      </c>
      <c r="C17" s="23">
        <v>732</v>
      </c>
    </row>
    <row r="18" spans="1:3">
      <c r="A18" s="19"/>
      <c r="B18" s="22">
        <v>19800</v>
      </c>
      <c r="C18" s="23">
        <v>1810</v>
      </c>
    </row>
    <row r="19" spans="1:3">
      <c r="A19" s="19"/>
      <c r="B19" s="22">
        <v>19400</v>
      </c>
      <c r="C19" s="23">
        <v>1780</v>
      </c>
    </row>
    <row r="20" spans="1:3">
      <c r="A20" s="19"/>
      <c r="B20" s="22">
        <v>412</v>
      </c>
      <c r="C20" s="23">
        <v>33</v>
      </c>
    </row>
    <row r="21" spans="1:3">
      <c r="A21" s="19"/>
      <c r="B21" s="20"/>
      <c r="C21" s="21"/>
    </row>
    <row r="22" spans="1:3">
      <c r="A22" s="19"/>
      <c r="B22" s="22">
        <f>SUM(B13:B21)</f>
        <v>156972</v>
      </c>
      <c r="C22" s="23">
        <f>SUM(C13:C21)</f>
        <v>13820</v>
      </c>
    </row>
    <row r="23" spans="1:3">
      <c r="A23" s="19"/>
      <c r="B23" s="20"/>
      <c r="C23" s="21"/>
    </row>
    <row r="24" spans="1:3">
      <c r="A24" s="19"/>
      <c r="B24" s="20"/>
      <c r="C24" s="21"/>
    </row>
    <row r="25" spans="1:3">
      <c r="A25" s="19"/>
      <c r="B25" s="20"/>
      <c r="C25" s="21"/>
    </row>
    <row r="26" spans="1:3">
      <c r="A26" s="19"/>
      <c r="B26" s="20"/>
      <c r="C26" s="21"/>
    </row>
    <row r="27" spans="1:3">
      <c r="A27" s="19"/>
      <c r="B27" s="20"/>
      <c r="C27" s="21"/>
    </row>
    <row r="28" spans="1:3">
      <c r="A28" s="19"/>
      <c r="B28" s="20"/>
      <c r="C28" s="21"/>
    </row>
    <row r="29" spans="1:3">
      <c r="A29" s="19"/>
      <c r="B29" s="20"/>
      <c r="C29" s="21"/>
    </row>
    <row r="30" spans="1:3">
      <c r="A30" s="19"/>
      <c r="B30" s="20"/>
      <c r="C30" s="21"/>
    </row>
    <row r="31" spans="1:3">
      <c r="A31" s="19"/>
      <c r="B31" s="20"/>
      <c r="C31" s="21"/>
    </row>
    <row r="32" spans="1:3">
      <c r="A32" s="19"/>
      <c r="B32" s="20"/>
      <c r="C32" s="21"/>
    </row>
    <row r="33" spans="1:3">
      <c r="A33" s="19"/>
      <c r="B33" s="20"/>
      <c r="C33" s="21"/>
    </row>
    <row r="34" spans="1:3">
      <c r="A34" s="19"/>
      <c r="B34" s="20"/>
      <c r="C34" s="21"/>
    </row>
    <row r="35" spans="1:3">
      <c r="A35" s="19"/>
      <c r="B35" s="20"/>
      <c r="C35" s="21"/>
    </row>
    <row r="36" spans="1:3">
      <c r="A36" s="19"/>
      <c r="B36" s="20"/>
      <c r="C36" s="21"/>
    </row>
    <row r="37" spans="1:3">
      <c r="A37" s="19"/>
      <c r="B37" s="20"/>
      <c r="C37" s="19"/>
    </row>
  </sheetData>
  <mergeCells count="3">
    <mergeCell ref="A11:A12"/>
    <mergeCell ref="B11:B12"/>
    <mergeCell ref="C11:C1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Seasholes</dc:creator>
  <cp:lastModifiedBy>Brian Seasholes</cp:lastModifiedBy>
  <dcterms:created xsi:type="dcterms:W3CDTF">2016-04-26T14:29:33Z</dcterms:created>
  <dcterms:modified xsi:type="dcterms:W3CDTF">2016-06-01T16:26:50Z</dcterms:modified>
</cp:coreProperties>
</file>